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66" activeTab="0"/>
  </bookViews>
  <sheets>
    <sheet name="Codebook" sheetId="1" r:id="rId1"/>
    <sheet name="Lithuania data" sheetId="2" r:id="rId2"/>
    <sheet name="Parties added" sheetId="3" r:id="rId3"/>
    <sheet name="Comments" sheetId="4" r:id="rId4"/>
  </sheets>
  <definedNames>
    <definedName name="Excel_BuiltIn__FilterDatabase_2">'Lithuania data'!$N$1:$N$45</definedName>
  </definedNames>
  <calcPr fullCalcOnLoad="1"/>
</workbook>
</file>

<file path=xl/comments1.xml><?xml version="1.0" encoding="utf-8"?>
<comments xmlns="http://schemas.openxmlformats.org/spreadsheetml/2006/main">
  <authors>
    <author/>
  </authors>
  <commentList>
    <comment ref="C32" authorId="0">
      <text>
        <r>
          <rPr>
            <b/>
            <sz val="8"/>
            <color indexed="8"/>
            <rFont val="Tahoma"/>
            <family val="2"/>
          </rPr>
          <t xml:space="preserve">Christina:
</t>
        </r>
        <r>
          <rPr>
            <sz val="8"/>
            <color indexed="8"/>
            <rFont val="Tahoma"/>
            <family val="2"/>
          </rPr>
          <t>This question is based on question 11 from the 2006 Chapel Hill Expert Survey (Liesbet Hooghe, Ryan Bakker, Anna Brigevich, Catherine de Vries, Erica Edwards, Gary Marks, Jan Rovny, Marco Steenbergen (2010), "Reliability and Validity of Measuring Party Positions: The Chapel Hill Expert Surveys of 2002 and 2006", European Journal of Political Research, (4): 684-703.). The questionnaire was downloaded from http://www.unc.edu/~hooghe/data_pp.php.</t>
        </r>
      </text>
    </comment>
    <comment ref="C35" authorId="0">
      <text>
        <r>
          <rPr>
            <b/>
            <sz val="8"/>
            <color indexed="8"/>
            <rFont val="Tahoma"/>
            <family val="2"/>
          </rPr>
          <t xml:space="preserve">Christina:
</t>
        </r>
        <r>
          <rPr>
            <sz val="8"/>
            <color indexed="8"/>
            <rFont val="Tahoma"/>
            <family val="2"/>
          </rPr>
          <t>This question is based on question 12 from the 2006 Chapel Hill Expert Survey (Liesbet Hooghe, Ryan Bakker, Anna Brigevich, Catherine de Vries, Erica Edwards, Gary Marks, Jan Rovny, Marco Steenbergen (2010), "Reliability and Validity of Measuring Party Positions: The Chapel Hill Expert Surveys of 2002 and 2006", European Journal of Political Research, (4): 684-703.). The questionnaire was downloaded from http://www.unc.edu/~hooghe/data_pp.php.</t>
        </r>
      </text>
    </comment>
  </commentList>
</comments>
</file>

<file path=xl/sharedStrings.xml><?xml version="1.0" encoding="utf-8"?>
<sst xmlns="http://schemas.openxmlformats.org/spreadsheetml/2006/main" count="622" uniqueCount="246">
  <si>
    <t>Var name</t>
  </si>
  <si>
    <t>type</t>
  </si>
  <si>
    <t>survey question</t>
  </si>
  <si>
    <t>description</t>
  </si>
  <si>
    <t xml:space="preserve">possible values </t>
  </si>
  <si>
    <t>explanation on how to code</t>
  </si>
  <si>
    <t>Attention!</t>
  </si>
  <si>
    <t>id</t>
  </si>
  <si>
    <t>numeric</t>
  </si>
  <si>
    <t>.</t>
  </si>
  <si>
    <t>master identifier</t>
  </si>
  <si>
    <t>variable to identify every single rating by every expert for all differnt parties as individual observation, first 2 digits:country code, 2nd 2 digits:count parties, last 2 digits: count experts</t>
  </si>
  <si>
    <t>country_id</t>
  </si>
  <si>
    <t>country identifier</t>
  </si>
  <si>
    <t>see CMP dataset, codebook is in dropbox</t>
  </si>
  <si>
    <t>country_name</t>
  </si>
  <si>
    <t>string</t>
  </si>
  <si>
    <t>country name in English</t>
  </si>
  <si>
    <t>text</t>
  </si>
  <si>
    <t>enter English country name</t>
  </si>
  <si>
    <t>party_id</t>
  </si>
  <si>
    <t>party identifier</t>
  </si>
  <si>
    <t>first 2 digits: country code, last two: parties counted from first to last, order parties as in party lists in the surveys</t>
  </si>
  <si>
    <t>party_accr</t>
  </si>
  <si>
    <t>party accronym</t>
  </si>
  <si>
    <t xml:space="preserve">official acronym used by party, as in survey sheet </t>
  </si>
  <si>
    <t>party_name</t>
  </si>
  <si>
    <t xml:space="preserve">party name </t>
  </si>
  <si>
    <t>take original name in original language from survey sheet</t>
  </si>
  <si>
    <t>do not use different fonts and sizes, all arial 10</t>
  </si>
  <si>
    <t>party_name_en</t>
  </si>
  <si>
    <t>party name in English</t>
  </si>
  <si>
    <t>take English translation from survey sheet, enter text</t>
  </si>
  <si>
    <t>expert_id</t>
  </si>
  <si>
    <t>expert identifier</t>
  </si>
  <si>
    <t xml:space="preserve">unique identifier-variable for each expert  </t>
  </si>
  <si>
    <t>make sure that you enter info from one single survey response in the lines with the same expert id !</t>
  </si>
  <si>
    <t>ethno</t>
  </si>
  <si>
    <t xml:space="preserve">In multinational states, parties may have different positions on the status of ethno-national groups and the nature of the state. At one end of the spectrum (0), majority nationalists seek hegemony within the current state they define as their nation-state. At the other end of the spectrum (10), minority nationalists seek to become the hegemonic majority in a new nation-state. Moderate parties of the middle ground (5) seek a common state, in which no single ethno-national group dominates over another. Please indicate the position of each party with only one “x” per row.  </t>
  </si>
  <si>
    <t>ethnonationalism</t>
  </si>
  <si>
    <t>0-10, 77, 99</t>
  </si>
  <si>
    <t>transfer values, if no position enter 77, if n/a enter 99</t>
  </si>
  <si>
    <t>ethnoex</t>
  </si>
  <si>
    <t>Where would you locate yourself on this scale?</t>
  </si>
  <si>
    <t>expert's position on ethnonationalism</t>
  </si>
  <si>
    <t>transfer values for expert's self-placement, if no position enter 77, if n/a enter 99</t>
  </si>
  <si>
    <t>only needs to be done once for each expert_id</t>
  </si>
  <si>
    <t>ethnosal</t>
  </si>
  <si>
    <t>How important are ethno-national issues for each party?</t>
  </si>
  <si>
    <t>salience of ethnonationalist issues</t>
  </si>
  <si>
    <t>0-10, 99</t>
  </si>
  <si>
    <t>codes importance (salience) of ethnonationalist issues, transfer values from 0-10, if n/a enter 99</t>
  </si>
  <si>
    <t>cul</t>
  </si>
  <si>
    <t>In multinational states, parties may have different positions on cultural autonomy for national minorities, defined as the right to establish institutions of self-government in the fields of education and culture. At one end of the spectrum (0), parties are strongly against granting cultural autonomy to national minorities. At the other end of the spectrum (10), parties are strongly in favor of granting cultural autonomy to national minorities.</t>
  </si>
  <si>
    <t>cultural autonomy</t>
  </si>
  <si>
    <t>culex</t>
  </si>
  <si>
    <t>expert's position on cultural autonomy</t>
  </si>
  <si>
    <t>culsal</t>
  </si>
  <si>
    <t>How important is the issue of cultural autonomy for each party?</t>
  </si>
  <si>
    <t>salience of cultural autonomy</t>
  </si>
  <si>
    <t>transfer values from 0-10, if n/a enter 99</t>
  </si>
  <si>
    <t>edu</t>
  </si>
  <si>
    <t>In multinational states, parties may have different positions regarding education in and of the languages of national minorities. At one end of the spectrum (0), parties do not want the state to provide any education in and of the minority languages at all. At the other end of the spectrum (10), parties want the state to provide education in the minority languages up to the tertiary level</t>
  </si>
  <si>
    <t>education in and of the minority languages</t>
  </si>
  <si>
    <t>edusal</t>
  </si>
  <si>
    <t>How important is the issue of education in and of the minority languages for each party?</t>
  </si>
  <si>
    <t>salience of education in and of the minority languages</t>
  </si>
  <si>
    <t>lan</t>
  </si>
  <si>
    <t>In multinational states, parties may have different positions regarding the use of the languages of national minorities. At one end of the spectrum (0), parties oppose the use of minority languages in public life. At the other end of the spectrum (10), parties favor the introduction of minority languages as official state languages.</t>
  </si>
  <si>
    <t>use of the minority languages</t>
  </si>
  <si>
    <t>lansal</t>
  </si>
  <si>
    <t>How important is the issue of use of the minority languages for each party?</t>
  </si>
  <si>
    <t>salience of use of the minority languages</t>
  </si>
  <si>
    <t>ter</t>
  </si>
  <si>
    <t>In multinational states, parties may have different positions on territorial autonomy for national minorities, defined as the right to establish their own institutions of regional self-government within their traditional homeland territories. At one end of the spectrum (0), parties are strongly against granting national minorities territorial autonomy. At the other end of the spectrum (10), parties are strongly in favor of granting national minorities territorial autonomy.</t>
  </si>
  <si>
    <t>territorial autonomy</t>
  </si>
  <si>
    <t>terex</t>
  </si>
  <si>
    <t>expert's position on territorial autonomy</t>
  </si>
  <si>
    <t>tersal</t>
  </si>
  <si>
    <t>How important is the issue of territorial autonomy for each party?</t>
  </si>
  <si>
    <t>salience of territorial autonomy</t>
  </si>
  <si>
    <t>mod</t>
  </si>
  <si>
    <t xml:space="preserve">In multinational states, parties may have different positions on which territorial model best suits a multinational society. Please indicate with an “x” whether any of the parties explicitly support any of the following territorial models (A-G), or use the free writing space provided under “any other model” if a party explicitly supports any other territorial model not included in the list. </t>
  </si>
  <si>
    <t>territorial models</t>
  </si>
  <si>
    <t>1-7, 66, 77, 99</t>
  </si>
  <si>
    <t>code: A=1, B=2, C=3, D=4, E=5, F=6, G=7, any other model=66 (and enter text for variable other model), no position)= 77, n/a= 99</t>
  </si>
  <si>
    <t xml:space="preserve">code here 66 if there is an answer written under any other model and do not forget to enter the text written under any other model into the variable othermod. </t>
  </si>
  <si>
    <t>othermod</t>
  </si>
  <si>
    <t xml:space="preserve">other model </t>
  </si>
  <si>
    <t>write expert text written under any other model into the cell</t>
  </si>
  <si>
    <t>check if corresponds to mod coding of 66</t>
  </si>
  <si>
    <t>eco</t>
  </si>
  <si>
    <t>Parties can be classified in terms of their stance on economic issues. Parties at one end of the spectrum, want government to play an active role in the economy. Parties at the other end of the spectrum, emphasize a reduced economic role for government: privatization, lower taxes, less regulation, less government spending, and a leaner welfare state.</t>
  </si>
  <si>
    <t>economic issues</t>
  </si>
  <si>
    <t>ecoex</t>
  </si>
  <si>
    <t>expert's position on economic issues</t>
  </si>
  <si>
    <t>ecosal</t>
  </si>
  <si>
    <t>How important are economic issues for each party?</t>
  </si>
  <si>
    <t>salience of economic issues</t>
  </si>
  <si>
    <t>dem</t>
  </si>
  <si>
    <t>Parties can be classified in terms of their views on democratic freedoms and rights. “Libertarian” or “postmaterialist” parties favor expanded personal freedoms, for example, access to abortion, active euthanasia, same-sex marriage, or greater democratic participation. “Traditional” or “authoritarian” parties often reject these ideas; they value order, tradition, and stability, and believe that the government should be a firm moral authority on social and cultural issues.</t>
  </si>
  <si>
    <t xml:space="preserve">democratic freedoms and rights </t>
  </si>
  <si>
    <t>demex</t>
  </si>
  <si>
    <t>expert's position on democratic freedoms and rights</t>
  </si>
  <si>
    <t>demsal</t>
  </si>
  <si>
    <t>How important are expanded personal freedoms, (respectively order, tradition and stability) for each party?</t>
  </si>
  <si>
    <t>salience of democratic freedoms and rights</t>
  </si>
  <si>
    <t>repgroup</t>
  </si>
  <si>
    <t xml:space="preserve">Does the party seek to represent a particular ethno-national group/groups or a particular region/regions? </t>
  </si>
  <si>
    <t>representation of groups</t>
  </si>
  <si>
    <t>text, 77, 99</t>
  </si>
  <si>
    <t>transfer the names of the ethnonational groups mentioned by the expert if "no, it does not seek … code 77, if n/a enter 99</t>
  </si>
  <si>
    <t>enter exactly the groups and regions mentioned by the expert</t>
  </si>
  <si>
    <t>ethparty</t>
  </si>
  <si>
    <t>dummy to single out parties with ethnic appeal</t>
  </si>
  <si>
    <t>0, 1</t>
  </si>
  <si>
    <t>Code 1 if 2/3 of the experts that gave substantial answers to this question (excluding experts who gave no answers) say that the party appeals to specific ethno-national group otherwise 0</t>
  </si>
  <si>
    <t>repreg</t>
  </si>
  <si>
    <t>representation of regions</t>
  </si>
  <si>
    <t>transfer the names of the regions mentioned by the expert, if "no, it does not seek…" code 77, if n/a code 99</t>
  </si>
  <si>
    <t>regparty</t>
  </si>
  <si>
    <t>dummy to single out parties with regional appeal</t>
  </si>
  <si>
    <t>Code 1 if 2/3 of the experts that gave substantial answers to this question (excluding experts who gave no answers) say that the party appeals to specific region otherwise 0</t>
  </si>
  <si>
    <t>inc</t>
  </si>
  <si>
    <t>Please indicate to what extent the parties include individuals who identify themselves with a national minority group among their candidates for elections (hereafter: minority candidates). If the parties include to some extent minority candidates, please specify in the grey cells to what minority groups these candidates belong.</t>
  </si>
  <si>
    <t xml:space="preserve">minority inclusion into the parties </t>
  </si>
  <si>
    <t>1-4, 99</t>
  </si>
  <si>
    <t>if no inclusion, code 1, if some minority candidates code 2, if mostly code 3 and if only code 4, if n/a code 99</t>
  </si>
  <si>
    <t>do not forget to enter the groups in text for the next variable incgroups</t>
  </si>
  <si>
    <t>incgroup</t>
  </si>
  <si>
    <t>minorities included into the party</t>
  </si>
  <si>
    <t>transfer the names of the groups mentioned by the expert</t>
  </si>
  <si>
    <t>illeg</t>
  </si>
  <si>
    <t xml:space="preserve">Please indicate whether any of the parties currently use illegal means to achieve their goals: </t>
  </si>
  <si>
    <t xml:space="preserve">illegal action </t>
  </si>
  <si>
    <t>if no illegal action code 1, if non violent code 2, if violent code 3, if both code 4, if n/a code 99</t>
  </si>
  <si>
    <t>orig</t>
  </si>
  <si>
    <t>Please indicate whether you think that the leadership and candidates of these parties include commanders of armed groups that were involved in the xxxx conflict:</t>
  </si>
  <si>
    <t xml:space="preserve">origins of the party </t>
  </si>
  <si>
    <t>0,1,99</t>
  </si>
  <si>
    <t>if no commanders, code 0, if some commanders (yes) code 1, if n/a code 99</t>
  </si>
  <si>
    <t>Question only in UK, Spain, France, MK, BiH, Croatia, Serbia</t>
  </si>
  <si>
    <t>pa</t>
  </si>
  <si>
    <t>Does the party oppose or support the "xxxx Agreement"?</t>
  </si>
  <si>
    <t xml:space="preserve">stance on peace agreement </t>
  </si>
  <si>
    <t>1-5, 77, 99</t>
  </si>
  <si>
    <t>if strong opposition code 1, if moderate opposition code 2, if neutral code 3, if moderate support code 4,, if strong support code 5, if no position code 77, if no answer code 99</t>
  </si>
  <si>
    <t>Question only in UK; MK; BiH, Croatia</t>
  </si>
  <si>
    <t>cit</t>
  </si>
  <si>
    <t>In multinational states, parties may have different positions on the naturalization process of non-citizens of other former Soviet republics. At one end of the spectrum (0), parties deny the naturalization of non- citizens of other former Soviet republics. At the other end of the spectrum (10), parties support an easy and almost automatic naturalization process for non- citizens of other former Soviet republics.</t>
  </si>
  <si>
    <t>stance on citizenship</t>
  </si>
  <si>
    <t>Question only in the Baltic states</t>
  </si>
  <si>
    <t>citsal</t>
  </si>
  <si>
    <t>How important is the issue of citizenship for each party?</t>
  </si>
  <si>
    <t>Lithuania</t>
  </si>
  <si>
    <t>TS-LKD</t>
  </si>
  <si>
    <t>Tėvynės Sąjunga - Lietuvos Krikščionys Demokratai</t>
  </si>
  <si>
    <t>Homeland Union - Christian Democrats of Lithuania</t>
  </si>
  <si>
    <t>Jewish</t>
  </si>
  <si>
    <t>Lithuanian/majority ethnic group</t>
  </si>
  <si>
    <t>Various</t>
  </si>
  <si>
    <t>Lithuanians</t>
  </si>
  <si>
    <t>all over Lithuania and abroad, in Vilnius and Salcininkai regions in particular</t>
  </si>
  <si>
    <t>only a few, Jews</t>
  </si>
  <si>
    <t>Titulars</t>
  </si>
  <si>
    <t>Traditional mins</t>
  </si>
  <si>
    <t>TPP</t>
  </si>
  <si>
    <t>Tautos Prisikėlimo Partija</t>
  </si>
  <si>
    <t>National Revival Party</t>
  </si>
  <si>
    <t>any</t>
  </si>
  <si>
    <t>TT</t>
  </si>
  <si>
    <t>Tvarka ir teisingumas</t>
  </si>
  <si>
    <t>Order and Justice</t>
  </si>
  <si>
    <t>Polish, Russian</t>
  </si>
  <si>
    <t>Somewhat more titular</t>
  </si>
  <si>
    <t>LSDP</t>
  </si>
  <si>
    <t>Lietuvos socialdemokratu partija</t>
  </si>
  <si>
    <t>Social Democratic Party of Lithuania</t>
  </si>
  <si>
    <t>Russians</t>
  </si>
  <si>
    <t>Lithuanians and Russians</t>
  </si>
  <si>
    <t>only a few, Russians and Poles</t>
  </si>
  <si>
    <t>DP</t>
  </si>
  <si>
    <t>Darbo partija</t>
  </si>
  <si>
    <t>Labour Party</t>
  </si>
  <si>
    <t>the leader is Russian</t>
  </si>
  <si>
    <t>LLRA</t>
  </si>
  <si>
    <t>Lietuvos lenku rinkimu akcija</t>
  </si>
  <si>
    <t>Election Action of Lithuania's Poles</t>
  </si>
  <si>
    <t>Polish</t>
  </si>
  <si>
    <t>Vilnius region</t>
  </si>
  <si>
    <t>Poles</t>
  </si>
  <si>
    <t>in Vilnius and Salcininkai regions</t>
  </si>
  <si>
    <t>Russians and so called Russian-speakers  - Ukrainians, Belarussians, etc.</t>
  </si>
  <si>
    <t>All non-titulars in SE LT, rural</t>
  </si>
  <si>
    <t>BY, RU, PL</t>
  </si>
  <si>
    <t>LRS</t>
  </si>
  <si>
    <t>Lietuvos rusų sąjunga</t>
  </si>
  <si>
    <t>Lithuanian Russian Union</t>
  </si>
  <si>
    <t>Russian</t>
  </si>
  <si>
    <t>Partly Russian group, but the representation is not elaborated</t>
  </si>
  <si>
    <t>All non-titulars in urban areas</t>
  </si>
  <si>
    <t>BY, RU, WA</t>
  </si>
  <si>
    <t>LiCS</t>
  </si>
  <si>
    <t>Liberalu ir centro sajunga</t>
  </si>
  <si>
    <t>Liberal and Centre Union</t>
  </si>
  <si>
    <t>LRLS</t>
  </si>
  <si>
    <t>Lietuvos Respublikos Liberalų Sąjūdis</t>
  </si>
  <si>
    <t>Liberal Movement</t>
  </si>
  <si>
    <t>I am really not an expert on ethnonational issues...</t>
  </si>
  <si>
    <t>Q.15 The question is not relevant to Lithuania with regard to other former Soviet republics, majority of residents of Lithuania were granted citizenship after the restoration of Independence; non-cititizens comprise a very small share of the population.</t>
  </si>
  <si>
    <t>natstrength</t>
  </si>
  <si>
    <t>electoral strength of party at most recent national election before sending out the survey</t>
  </si>
  <si>
    <t>0-xx</t>
  </si>
  <si>
    <t>enter election result at most recent national parliamentary election</t>
  </si>
  <si>
    <t>regonly</t>
  </si>
  <si>
    <t>dummy to identify parties that compete only in regional elections</t>
  </si>
  <si>
    <t>code 1 if party participates only in regional elections. Code 0 otherwise (only national or national and regional elections</t>
  </si>
  <si>
    <t>east</t>
  </si>
  <si>
    <t>dummy for Eastern European countries</t>
  </si>
  <si>
    <t>0,1</t>
  </si>
  <si>
    <t>if country is Eastern European, code 1, if not code 0</t>
  </si>
  <si>
    <t>eu</t>
  </si>
  <si>
    <t>dummy for EU member states</t>
  </si>
  <si>
    <t>if country is EU member, code 1, if not code 0</t>
  </si>
  <si>
    <t>880101 - 880706</t>
  </si>
  <si>
    <t>8801 - 8807</t>
  </si>
  <si>
    <t>88001 - 88006</t>
  </si>
  <si>
    <t>Q21. These parties understand freedoms + rights in terms of collective goods of a group that found the state. Question imprecise.</t>
  </si>
  <si>
    <t>Q22. Personal freedoms are understood as collective entitlements on basis of group belonging - always refer to group status. All parties consider these important.</t>
  </si>
  <si>
    <t>comments in comments section</t>
  </si>
  <si>
    <t>comments on individual questions</t>
  </si>
  <si>
    <t>Q.14 with exception of Visaginas region, nowhere else territorial decentralisation is possible. Ethnic Russians are a very small minority (5% according to this year census). Territorial autonomy is an issues only for ethnic Poles that make the majority in Vilnius region</t>
  </si>
  <si>
    <t>Question no.24:  many parties in Lithuania has got only a few members that do not belong to a titular ethic group. Yet, it is not possible to say that ethnic minorities are not included at all. Answers are to extreme. One position is needed between "no inclusion" and "some inclusion (up to half)".</t>
  </si>
  <si>
    <t xml:space="preserve">
</t>
  </si>
  <si>
    <t>Questions No. 15 and 16 are not applicable in Lithuania, since there are almost no non-citizens (regarding ex-Soviet Union citizens) The huge issue is about a double citizenship for Lithuanian emigrants (recent as well as those who left the country in 1940s, and prior)</t>
  </si>
  <si>
    <t xml:space="preserve">
I believe party system in LT is structured around ethnic and class cleavage in urban areas; plus urban/rural cleavage in minority regions leading parties to assess positions of minority as additional ??? potential - questionnaire does not discriminate enough for reasons why parties became ethnicised. </t>
  </si>
  <si>
    <t>between unitary and decentralization</t>
  </si>
  <si>
    <t>coalition</t>
  </si>
  <si>
    <t>dummy to identify parties in an electoral coalition</t>
  </si>
  <si>
    <t>code 1 if party contested the most recent parliamentary elections at the national level as part of an electoral alliance together with another party that is also part of the EPAC dataset. Code 0 otherwise</t>
  </si>
  <si>
    <t>seat</t>
  </si>
  <si>
    <t>seat share in national parliament after the most recent elections</t>
  </si>
  <si>
    <t>enter percentage of seats the party gained in the most recent elections at the national level legislative elections</t>
  </si>
  <si>
    <t>http://www.vrk.lt/en/news-and-information/preliminary-results-of--election-to-the-seimas-2008-after-the-second-poll--.html</t>
  </si>
  <si>
    <t>http://www.vrk.lt/2008_seimo_rinkimai/output_lt/rezultatai_daugiamand_apygardose/rezultatai_daugiamand_apygardose1turas.html</t>
  </si>
  <si>
    <t xml:space="preserve"> Country file Lithuania. Excerpt from the EPAC – Ethnonationalism in Party Competition Dataset. Compiled by Edina Szöcsik and Christina Zuber, June - November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</si>
</sst>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0"/>
      <name val="Arial"/>
      <family val="2"/>
    </font>
    <font>
      <sz val="11"/>
      <color indexed="8"/>
      <name val="Calibri"/>
      <family val="2"/>
    </font>
    <font>
      <b/>
      <sz val="10"/>
      <color indexed="8"/>
      <name val="Arial"/>
      <family val="2"/>
    </font>
    <font>
      <sz val="10"/>
      <color indexed="8"/>
      <name val="Arial"/>
      <family val="2"/>
    </font>
    <font>
      <b/>
      <sz val="8"/>
      <color indexed="8"/>
      <name val="Tahoma"/>
      <family val="2"/>
    </font>
    <font>
      <sz val="8"/>
      <color indexed="8"/>
      <name val="Tahoma"/>
      <family val="2"/>
    </font>
    <font>
      <sz val="8"/>
      <name val="Arial"/>
      <family val="2"/>
    </font>
    <font>
      <u val="single"/>
      <sz val="10"/>
      <color indexed="12"/>
      <name val="Arial"/>
      <family val="2"/>
    </font>
    <font>
      <u val="single"/>
      <sz val="10"/>
      <color indexed="3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26"/>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 fillId="0" borderId="0">
      <alignment/>
      <protection/>
    </xf>
    <xf numFmtId="0" fontId="1" fillId="0" borderId="0">
      <alignment/>
      <protection/>
    </xf>
    <xf numFmtId="0" fontId="15" fillId="4" borderId="0" applyNumberFormat="0" applyBorder="0" applyAlignment="0" applyProtection="0"/>
    <xf numFmtId="0" fontId="7" fillId="0" borderId="0" applyNumberFormat="0" applyFill="0" applyBorder="0" applyAlignment="0" applyProtection="0"/>
    <xf numFmtId="0" fontId="16" fillId="21" borderId="0" applyNumberFormat="0" applyBorder="0" applyAlignment="0" applyProtection="0"/>
    <xf numFmtId="0" fontId="0" fillId="22" borderId="4" applyNumberFormat="0" applyFont="0" applyAlignment="0" applyProtection="0"/>
    <xf numFmtId="9" fontId="0" fillId="0" borderId="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23" fillId="0" borderId="0" applyNumberFormat="0" applyFill="0" applyBorder="0" applyAlignment="0" applyProtection="0"/>
    <xf numFmtId="0" fontId="24" fillId="23" borderId="9" applyNumberFormat="0" applyAlignment="0" applyProtection="0"/>
  </cellStyleXfs>
  <cellXfs count="30">
    <xf numFmtId="0" fontId="0" fillId="0" borderId="0" xfId="0" applyAlignment="1">
      <alignment/>
    </xf>
    <xf numFmtId="0" fontId="2" fillId="0" borderId="0" xfId="47" applyFont="1">
      <alignment/>
      <protection/>
    </xf>
    <xf numFmtId="0" fontId="3" fillId="0" borderId="0" xfId="47" applyFont="1">
      <alignment/>
      <protection/>
    </xf>
    <xf numFmtId="0" fontId="2" fillId="24" borderId="10" xfId="47" applyFont="1" applyFill="1" applyBorder="1">
      <alignment/>
      <protection/>
    </xf>
    <xf numFmtId="0" fontId="3" fillId="0" borderId="0" xfId="47" applyFont="1" applyAlignment="1">
      <alignment horizontal="left"/>
      <protection/>
    </xf>
    <xf numFmtId="1" fontId="3" fillId="0" borderId="0" xfId="47" applyNumberFormat="1" applyFont="1">
      <alignment/>
      <protection/>
    </xf>
    <xf numFmtId="0" fontId="3" fillId="0" borderId="0" xfId="47" applyFont="1">
      <alignment/>
      <protection/>
    </xf>
    <xf numFmtId="0" fontId="3" fillId="0" borderId="0" xfId="47" applyFont="1" applyAlignment="1">
      <alignment horizontal="left"/>
      <protection/>
    </xf>
    <xf numFmtId="0" fontId="3" fillId="0" borderId="0" xfId="0" applyFont="1" applyAlignment="1">
      <alignment horizontal="left"/>
    </xf>
    <xf numFmtId="3" fontId="0" fillId="0" borderId="0" xfId="0" applyNumberFormat="1" applyFont="1" applyAlignment="1">
      <alignment horizontal="left"/>
    </xf>
    <xf numFmtId="0" fontId="3" fillId="0" borderId="0" xfId="0" applyFont="1" applyFill="1" applyAlignment="1">
      <alignment horizontal="left"/>
    </xf>
    <xf numFmtId="0" fontId="1" fillId="0" borderId="0" xfId="47">
      <alignment/>
      <protection/>
    </xf>
    <xf numFmtId="0" fontId="0" fillId="0" borderId="0" xfId="0" applyFont="1" applyAlignment="1">
      <alignment wrapText="1"/>
    </xf>
    <xf numFmtId="0" fontId="2" fillId="0" borderId="0" xfId="48" applyFont="1">
      <alignment/>
      <protection/>
    </xf>
    <xf numFmtId="0" fontId="3" fillId="0" borderId="0" xfId="48" applyFont="1">
      <alignment/>
      <protection/>
    </xf>
    <xf numFmtId="0" fontId="3" fillId="0" borderId="0" xfId="48" applyFont="1" applyAlignment="1">
      <alignment horizontal="left"/>
      <protection/>
    </xf>
    <xf numFmtId="2" fontId="3" fillId="0" borderId="0" xfId="47" applyNumberFormat="1" applyFont="1" applyAlignment="1">
      <alignment horizontal="left"/>
      <protection/>
    </xf>
    <xf numFmtId="2" fontId="3" fillId="0" borderId="0" xfId="0" applyNumberFormat="1" applyFont="1" applyAlignment="1">
      <alignment horizontal="left"/>
    </xf>
    <xf numFmtId="2" fontId="0" fillId="0" borderId="0" xfId="0" applyNumberFormat="1" applyFont="1" applyAlignment="1">
      <alignment horizontal="left"/>
    </xf>
    <xf numFmtId="2" fontId="3" fillId="0" borderId="0" xfId="0" applyNumberFormat="1" applyFont="1" applyFill="1" applyAlignment="1">
      <alignment horizontal="left"/>
    </xf>
    <xf numFmtId="0" fontId="3" fillId="0" borderId="0" xfId="47" applyFont="1" applyFill="1" applyAlignment="1">
      <alignment horizontal="left"/>
      <protection/>
    </xf>
    <xf numFmtId="0" fontId="3" fillId="0" borderId="0" xfId="47" applyFont="1" applyFill="1">
      <alignment/>
      <protection/>
    </xf>
    <xf numFmtId="1" fontId="3" fillId="0" borderId="0" xfId="47" applyNumberFormat="1" applyFont="1" applyAlignment="1">
      <alignment horizontal="left"/>
      <protection/>
    </xf>
    <xf numFmtId="1" fontId="0" fillId="0" borderId="0" xfId="0" applyNumberFormat="1" applyFont="1" applyAlignment="1">
      <alignment horizontal="left"/>
    </xf>
    <xf numFmtId="1" fontId="3" fillId="0" borderId="0" xfId="0" applyNumberFormat="1" applyFont="1" applyFill="1" applyAlignment="1">
      <alignment horizontal="left"/>
    </xf>
    <xf numFmtId="0" fontId="7" fillId="0" borderId="0" xfId="50" applyAlignment="1" applyProtection="1">
      <alignment/>
      <protection/>
    </xf>
    <xf numFmtId="2" fontId="0" fillId="0" borderId="0" xfId="0" applyNumberFormat="1" applyFont="1" applyAlignment="1">
      <alignment horizontal="left"/>
    </xf>
    <xf numFmtId="2" fontId="3" fillId="0" borderId="0" xfId="0" applyNumberFormat="1" applyFont="1" applyAlignment="1">
      <alignment/>
    </xf>
    <xf numFmtId="0" fontId="3" fillId="22" borderId="0" xfId="47" applyFont="1" applyFill="1">
      <alignment/>
      <protection/>
    </xf>
    <xf numFmtId="0" fontId="25" fillId="24" borderId="10" xfId="47" applyFont="1" applyFill="1" applyBorder="1" applyAlignment="1">
      <alignment horizontal="left" vertic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xcel Built-in Normal" xfId="47"/>
    <cellStyle name="Excel Built-in Normal 1"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rk.lt/2008_seimo_rinkimai/output_lt/rezultatai_daugiamand_apygardose/rezultatai_daugiamand_apygardose1turas.html" TargetMode="External" /><Relationship Id="rId2" Type="http://schemas.openxmlformats.org/officeDocument/2006/relationships/hyperlink" Target="http://www.vrk.lt/en/news-and-information/preliminary-results-of--election-to-the-seimas-2008-after-the-second-poll--.html"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
  <sheetViews>
    <sheetView tabSelected="1" zoomScalePageLayoutView="0" workbookViewId="0" topLeftCell="A1">
      <selection activeCell="E2" sqref="E2"/>
    </sheetView>
  </sheetViews>
  <sheetFormatPr defaultColWidth="11.57421875" defaultRowHeight="12.75"/>
  <cols>
    <col min="1" max="1" width="15.421875" style="1" customWidth="1"/>
    <col min="2" max="2" width="7.57421875" style="2" customWidth="1"/>
    <col min="3" max="3" width="23.28125" style="2" customWidth="1"/>
    <col min="4" max="4" width="48.57421875" style="2" customWidth="1"/>
    <col min="5" max="5" width="21.7109375" style="2" customWidth="1"/>
    <col min="6" max="6" width="72.140625" style="2" customWidth="1"/>
    <col min="7" max="7" width="41.140625" style="2" customWidth="1"/>
    <col min="8" max="15" width="7.00390625" style="2" customWidth="1"/>
    <col min="16" max="16" width="8.140625" style="2" customWidth="1"/>
    <col min="17" max="17" width="9.28125" style="2" customWidth="1"/>
    <col min="18" max="18" width="7.57421875" style="2" customWidth="1"/>
    <col min="19" max="19" width="6.421875" style="2" customWidth="1"/>
    <col min="20" max="20" width="8.00390625" style="2" customWidth="1"/>
    <col min="21" max="29" width="8.421875" style="2" customWidth="1"/>
    <col min="30" max="30" width="9.57421875" style="2" customWidth="1"/>
    <col min="31" max="31" width="10.140625" style="2" customWidth="1"/>
    <col min="32" max="32" width="9.28125" style="2" customWidth="1"/>
    <col min="33" max="33" width="10.57421875" style="2" customWidth="1"/>
    <col min="34" max="16384" width="11.57421875" style="2" customWidth="1"/>
  </cols>
  <sheetData>
    <row r="1" spans="1:6" s="28" customFormat="1" ht="57.75" customHeight="1">
      <c r="A1" s="29" t="s">
        <v>245</v>
      </c>
      <c r="B1" s="29"/>
      <c r="C1" s="29"/>
      <c r="D1" s="29"/>
      <c r="E1" s="29"/>
      <c r="F1" s="29"/>
    </row>
    <row r="2" spans="1:7" s="3" customFormat="1" ht="27.75" customHeight="1">
      <c r="A2" s="3" t="s">
        <v>0</v>
      </c>
      <c r="B2" s="3" t="s">
        <v>1</v>
      </c>
      <c r="C2" s="3" t="s">
        <v>2</v>
      </c>
      <c r="D2" s="3" t="s">
        <v>3</v>
      </c>
      <c r="E2" s="3" t="s">
        <v>4</v>
      </c>
      <c r="F2" s="3" t="s">
        <v>5</v>
      </c>
      <c r="G2" s="3" t="s">
        <v>6</v>
      </c>
    </row>
    <row r="3" spans="1:6" ht="12.75">
      <c r="A3" s="1" t="s">
        <v>7</v>
      </c>
      <c r="B3" s="2" t="s">
        <v>8</v>
      </c>
      <c r="C3" s="2" t="s">
        <v>9</v>
      </c>
      <c r="D3" s="2" t="s">
        <v>10</v>
      </c>
      <c r="E3" s="2" t="s">
        <v>224</v>
      </c>
      <c r="F3" s="2" t="s">
        <v>11</v>
      </c>
    </row>
    <row r="4" spans="1:6" ht="12.75">
      <c r="A4" s="1" t="s">
        <v>12</v>
      </c>
      <c r="B4" s="2" t="s">
        <v>8</v>
      </c>
      <c r="C4" s="2" t="s">
        <v>9</v>
      </c>
      <c r="D4" s="2" t="s">
        <v>13</v>
      </c>
      <c r="E4" s="4">
        <v>88</v>
      </c>
      <c r="F4" s="2" t="s">
        <v>14</v>
      </c>
    </row>
    <row r="5" spans="1:6" ht="12.75">
      <c r="A5" s="1" t="s">
        <v>15</v>
      </c>
      <c r="B5" s="2" t="s">
        <v>16</v>
      </c>
      <c r="C5" s="2" t="s">
        <v>9</v>
      </c>
      <c r="D5" s="2" t="s">
        <v>17</v>
      </c>
      <c r="E5" s="4" t="s">
        <v>18</v>
      </c>
      <c r="F5" s="2" t="s">
        <v>19</v>
      </c>
    </row>
    <row r="6" spans="1:6" s="14" customFormat="1" ht="12.75">
      <c r="A6" s="13" t="s">
        <v>217</v>
      </c>
      <c r="B6" s="14" t="s">
        <v>8</v>
      </c>
      <c r="C6" s="14" t="s">
        <v>9</v>
      </c>
      <c r="D6" s="14" t="s">
        <v>218</v>
      </c>
      <c r="E6" s="15" t="s">
        <v>219</v>
      </c>
      <c r="F6" s="14" t="s">
        <v>220</v>
      </c>
    </row>
    <row r="7" spans="1:6" s="14" customFormat="1" ht="12.75">
      <c r="A7" s="13" t="s">
        <v>221</v>
      </c>
      <c r="B7" s="14" t="s">
        <v>8</v>
      </c>
      <c r="C7" s="14" t="s">
        <v>9</v>
      </c>
      <c r="D7" s="14" t="s">
        <v>222</v>
      </c>
      <c r="E7" s="15" t="s">
        <v>219</v>
      </c>
      <c r="F7" s="14" t="s">
        <v>223</v>
      </c>
    </row>
    <row r="8" spans="1:6" ht="12.75">
      <c r="A8" s="1" t="s">
        <v>20</v>
      </c>
      <c r="B8" s="2" t="s">
        <v>8</v>
      </c>
      <c r="C8" s="2" t="s">
        <v>9</v>
      </c>
      <c r="D8" s="2" t="s">
        <v>21</v>
      </c>
      <c r="E8" s="2" t="s">
        <v>225</v>
      </c>
      <c r="F8" s="2" t="s">
        <v>22</v>
      </c>
    </row>
    <row r="9" spans="1:6" ht="12.75">
      <c r="A9" s="1" t="s">
        <v>23</v>
      </c>
      <c r="B9" s="2" t="s">
        <v>16</v>
      </c>
      <c r="C9" s="2" t="s">
        <v>9</v>
      </c>
      <c r="D9" s="2" t="s">
        <v>24</v>
      </c>
      <c r="E9" s="2" t="s">
        <v>18</v>
      </c>
      <c r="F9" s="2" t="s">
        <v>25</v>
      </c>
    </row>
    <row r="10" spans="1:7" ht="12.75">
      <c r="A10" s="1" t="s">
        <v>26</v>
      </c>
      <c r="B10" s="2" t="s">
        <v>16</v>
      </c>
      <c r="C10" s="2" t="s">
        <v>9</v>
      </c>
      <c r="D10" s="2" t="s">
        <v>27</v>
      </c>
      <c r="E10" s="2" t="s">
        <v>18</v>
      </c>
      <c r="F10" s="2" t="s">
        <v>28</v>
      </c>
      <c r="G10" s="2" t="s">
        <v>29</v>
      </c>
    </row>
    <row r="11" spans="1:7" ht="12.75">
      <c r="A11" s="1" t="s">
        <v>30</v>
      </c>
      <c r="B11" s="2" t="s">
        <v>16</v>
      </c>
      <c r="C11" s="2" t="s">
        <v>9</v>
      </c>
      <c r="D11" s="2" t="s">
        <v>31</v>
      </c>
      <c r="E11" s="2" t="s">
        <v>18</v>
      </c>
      <c r="F11" s="2" t="s">
        <v>32</v>
      </c>
      <c r="G11" s="2" t="s">
        <v>29</v>
      </c>
    </row>
    <row r="12" spans="1:8" s="14" customFormat="1" ht="12.75">
      <c r="A12" s="13" t="s">
        <v>210</v>
      </c>
      <c r="B12" s="14" t="s">
        <v>8</v>
      </c>
      <c r="C12" s="14" t="s">
        <v>9</v>
      </c>
      <c r="D12" s="14" t="s">
        <v>211</v>
      </c>
      <c r="E12" s="14" t="s">
        <v>212</v>
      </c>
      <c r="F12" s="14" t="s">
        <v>213</v>
      </c>
      <c r="H12" s="25" t="s">
        <v>244</v>
      </c>
    </row>
    <row r="13" spans="1:6" ht="12.75">
      <c r="A13" s="1" t="s">
        <v>237</v>
      </c>
      <c r="B13" s="2" t="s">
        <v>8</v>
      </c>
      <c r="C13" s="2" t="s">
        <v>9</v>
      </c>
      <c r="D13" s="2" t="s">
        <v>238</v>
      </c>
      <c r="E13" s="2" t="s">
        <v>219</v>
      </c>
      <c r="F13" s="2" t="s">
        <v>239</v>
      </c>
    </row>
    <row r="14" spans="1:8" ht="12.75">
      <c r="A14" s="1" t="s">
        <v>240</v>
      </c>
      <c r="B14" s="2" t="s">
        <v>8</v>
      </c>
      <c r="C14" s="2" t="s">
        <v>9</v>
      </c>
      <c r="D14" s="2" t="s">
        <v>241</v>
      </c>
      <c r="E14" s="2" t="s">
        <v>212</v>
      </c>
      <c r="F14" s="2" t="s">
        <v>242</v>
      </c>
      <c r="H14" s="25" t="s">
        <v>243</v>
      </c>
    </row>
    <row r="15" spans="1:6" s="14" customFormat="1" ht="12.75">
      <c r="A15" s="13" t="s">
        <v>214</v>
      </c>
      <c r="B15" s="14" t="s">
        <v>8</v>
      </c>
      <c r="C15" s="14" t="s">
        <v>9</v>
      </c>
      <c r="D15" s="14" t="s">
        <v>215</v>
      </c>
      <c r="E15" s="14" t="s">
        <v>115</v>
      </c>
      <c r="F15" s="14" t="s">
        <v>216</v>
      </c>
    </row>
    <row r="16" spans="1:7" ht="12.75">
      <c r="A16" s="1" t="s">
        <v>33</v>
      </c>
      <c r="B16" s="2" t="s">
        <v>8</v>
      </c>
      <c r="C16" s="2" t="s">
        <v>9</v>
      </c>
      <c r="D16" s="2" t="s">
        <v>34</v>
      </c>
      <c r="E16" s="2" t="s">
        <v>226</v>
      </c>
      <c r="F16" s="2" t="s">
        <v>35</v>
      </c>
      <c r="G16" s="2" t="s">
        <v>36</v>
      </c>
    </row>
    <row r="17" spans="1:6" ht="12.75">
      <c r="A17" s="1" t="s">
        <v>37</v>
      </c>
      <c r="B17" s="2" t="s">
        <v>8</v>
      </c>
      <c r="C17" s="2" t="s">
        <v>38</v>
      </c>
      <c r="D17" s="2" t="s">
        <v>39</v>
      </c>
      <c r="E17" s="2" t="s">
        <v>40</v>
      </c>
      <c r="F17" s="2" t="s">
        <v>41</v>
      </c>
    </row>
    <row r="18" spans="1:7" ht="12.75">
      <c r="A18" s="1" t="s">
        <v>42</v>
      </c>
      <c r="B18" s="2" t="s">
        <v>8</v>
      </c>
      <c r="C18" s="2" t="s">
        <v>43</v>
      </c>
      <c r="D18" s="2" t="s">
        <v>44</v>
      </c>
      <c r="E18" s="2" t="s">
        <v>40</v>
      </c>
      <c r="F18" s="2" t="s">
        <v>45</v>
      </c>
      <c r="G18" s="2" t="s">
        <v>46</v>
      </c>
    </row>
    <row r="19" spans="1:6" ht="12.75">
      <c r="A19" s="1" t="s">
        <v>47</v>
      </c>
      <c r="B19" s="2" t="s">
        <v>8</v>
      </c>
      <c r="C19" s="2" t="s">
        <v>48</v>
      </c>
      <c r="D19" s="2" t="s">
        <v>49</v>
      </c>
      <c r="E19" s="2" t="s">
        <v>50</v>
      </c>
      <c r="F19" s="2" t="s">
        <v>51</v>
      </c>
    </row>
    <row r="20" spans="1:6" ht="12.75">
      <c r="A20" s="1" t="s">
        <v>52</v>
      </c>
      <c r="B20" s="2" t="s">
        <v>8</v>
      </c>
      <c r="C20" s="2" t="s">
        <v>53</v>
      </c>
      <c r="D20" s="2" t="s">
        <v>54</v>
      </c>
      <c r="E20" s="2" t="s">
        <v>40</v>
      </c>
      <c r="F20" s="2" t="s">
        <v>41</v>
      </c>
    </row>
    <row r="21" spans="1:7" ht="12.75">
      <c r="A21" s="1" t="s">
        <v>55</v>
      </c>
      <c r="B21" s="2" t="s">
        <v>8</v>
      </c>
      <c r="C21" s="2" t="s">
        <v>43</v>
      </c>
      <c r="D21" s="2" t="s">
        <v>56</v>
      </c>
      <c r="E21" s="2" t="s">
        <v>40</v>
      </c>
      <c r="F21" s="2" t="s">
        <v>45</v>
      </c>
      <c r="G21" s="2" t="s">
        <v>46</v>
      </c>
    </row>
    <row r="22" spans="1:6" ht="12.75">
      <c r="A22" s="1" t="s">
        <v>57</v>
      </c>
      <c r="B22" s="2" t="s">
        <v>8</v>
      </c>
      <c r="C22" s="2" t="s">
        <v>58</v>
      </c>
      <c r="D22" s="2" t="s">
        <v>59</v>
      </c>
      <c r="E22" s="2" t="s">
        <v>50</v>
      </c>
      <c r="F22" s="2" t="s">
        <v>60</v>
      </c>
    </row>
    <row r="23" spans="1:6" ht="12.75">
      <c r="A23" s="1" t="s">
        <v>61</v>
      </c>
      <c r="B23" s="2" t="s">
        <v>8</v>
      </c>
      <c r="C23" s="2" t="s">
        <v>62</v>
      </c>
      <c r="D23" s="2" t="s">
        <v>63</v>
      </c>
      <c r="E23" s="2" t="s">
        <v>40</v>
      </c>
      <c r="F23" s="2" t="s">
        <v>41</v>
      </c>
    </row>
    <row r="24" spans="1:6" ht="12.75">
      <c r="A24" s="1" t="s">
        <v>64</v>
      </c>
      <c r="B24" s="2" t="s">
        <v>8</v>
      </c>
      <c r="C24" s="2" t="s">
        <v>65</v>
      </c>
      <c r="D24" s="2" t="s">
        <v>66</v>
      </c>
      <c r="E24" s="2" t="s">
        <v>50</v>
      </c>
      <c r="F24" s="2" t="s">
        <v>60</v>
      </c>
    </row>
    <row r="25" spans="1:6" ht="12.75">
      <c r="A25" s="1" t="s">
        <v>67</v>
      </c>
      <c r="B25" s="2" t="s">
        <v>8</v>
      </c>
      <c r="C25" s="2" t="s">
        <v>68</v>
      </c>
      <c r="D25" s="2" t="s">
        <v>69</v>
      </c>
      <c r="E25" s="2" t="s">
        <v>40</v>
      </c>
      <c r="F25" s="2" t="s">
        <v>41</v>
      </c>
    </row>
    <row r="26" spans="1:6" ht="12.75">
      <c r="A26" s="1" t="s">
        <v>70</v>
      </c>
      <c r="B26" s="2" t="s">
        <v>8</v>
      </c>
      <c r="C26" s="2" t="s">
        <v>71</v>
      </c>
      <c r="D26" s="2" t="s">
        <v>72</v>
      </c>
      <c r="E26" s="2" t="s">
        <v>50</v>
      </c>
      <c r="F26" s="2" t="s">
        <v>60</v>
      </c>
    </row>
    <row r="27" spans="1:6" ht="12.75">
      <c r="A27" s="1" t="s">
        <v>73</v>
      </c>
      <c r="B27" s="2" t="s">
        <v>8</v>
      </c>
      <c r="C27" s="2" t="s">
        <v>74</v>
      </c>
      <c r="D27" s="2" t="s">
        <v>75</v>
      </c>
      <c r="E27" s="2" t="s">
        <v>40</v>
      </c>
      <c r="F27" s="2" t="s">
        <v>41</v>
      </c>
    </row>
    <row r="28" spans="1:7" ht="12.75">
      <c r="A28" s="1" t="s">
        <v>76</v>
      </c>
      <c r="B28" s="2" t="s">
        <v>8</v>
      </c>
      <c r="C28" s="2" t="s">
        <v>43</v>
      </c>
      <c r="D28" s="2" t="s">
        <v>77</v>
      </c>
      <c r="E28" s="2" t="s">
        <v>40</v>
      </c>
      <c r="F28" s="2" t="s">
        <v>45</v>
      </c>
      <c r="G28" s="2" t="s">
        <v>46</v>
      </c>
    </row>
    <row r="29" spans="1:6" ht="12.75">
      <c r="A29" s="1" t="s">
        <v>78</v>
      </c>
      <c r="B29" s="2" t="s">
        <v>8</v>
      </c>
      <c r="C29" s="2" t="s">
        <v>79</v>
      </c>
      <c r="D29" s="2" t="s">
        <v>80</v>
      </c>
      <c r="E29" s="2" t="s">
        <v>50</v>
      </c>
      <c r="F29" s="2" t="s">
        <v>60</v>
      </c>
    </row>
    <row r="30" spans="1:7" ht="12.75">
      <c r="A30" s="1" t="s">
        <v>81</v>
      </c>
      <c r="B30" s="2" t="s">
        <v>8</v>
      </c>
      <c r="C30" s="2" t="s">
        <v>82</v>
      </c>
      <c r="D30" s="2" t="s">
        <v>83</v>
      </c>
      <c r="E30" s="2" t="s">
        <v>84</v>
      </c>
      <c r="F30" s="2" t="s">
        <v>85</v>
      </c>
      <c r="G30" s="2" t="s">
        <v>86</v>
      </c>
    </row>
    <row r="31" spans="1:7" ht="12.75">
      <c r="A31" s="1" t="s">
        <v>87</v>
      </c>
      <c r="B31" s="2" t="s">
        <v>16</v>
      </c>
      <c r="C31" s="2" t="s">
        <v>82</v>
      </c>
      <c r="D31" s="2" t="s">
        <v>88</v>
      </c>
      <c r="E31" s="2" t="s">
        <v>18</v>
      </c>
      <c r="F31" s="2" t="s">
        <v>89</v>
      </c>
      <c r="G31" s="2" t="s">
        <v>90</v>
      </c>
    </row>
    <row r="32" spans="1:6" ht="12.75">
      <c r="A32" s="1" t="s">
        <v>91</v>
      </c>
      <c r="B32" s="2" t="s">
        <v>8</v>
      </c>
      <c r="C32" s="2" t="s">
        <v>92</v>
      </c>
      <c r="D32" s="2" t="s">
        <v>93</v>
      </c>
      <c r="E32" s="2" t="s">
        <v>40</v>
      </c>
      <c r="F32" s="2" t="s">
        <v>41</v>
      </c>
    </row>
    <row r="33" spans="1:7" ht="12.75">
      <c r="A33" s="1" t="s">
        <v>94</v>
      </c>
      <c r="B33" s="2" t="s">
        <v>8</v>
      </c>
      <c r="C33" s="2" t="s">
        <v>43</v>
      </c>
      <c r="D33" s="2" t="s">
        <v>95</v>
      </c>
      <c r="E33" s="2" t="s">
        <v>40</v>
      </c>
      <c r="F33" s="2" t="s">
        <v>45</v>
      </c>
      <c r="G33" s="2" t="s">
        <v>46</v>
      </c>
    </row>
    <row r="34" spans="1:6" ht="12.75">
      <c r="A34" s="1" t="s">
        <v>96</v>
      </c>
      <c r="B34" s="2" t="s">
        <v>8</v>
      </c>
      <c r="C34" s="2" t="s">
        <v>97</v>
      </c>
      <c r="D34" s="2" t="s">
        <v>98</v>
      </c>
      <c r="E34" s="2" t="s">
        <v>50</v>
      </c>
      <c r="F34" s="2" t="s">
        <v>60</v>
      </c>
    </row>
    <row r="35" spans="1:6" ht="12.75">
      <c r="A35" s="1" t="s">
        <v>99</v>
      </c>
      <c r="B35" s="2" t="s">
        <v>8</v>
      </c>
      <c r="C35" s="2" t="s">
        <v>100</v>
      </c>
      <c r="D35" s="2" t="s">
        <v>101</v>
      </c>
      <c r="E35" s="2" t="s">
        <v>40</v>
      </c>
      <c r="F35" s="2" t="s">
        <v>41</v>
      </c>
    </row>
    <row r="36" spans="1:7" ht="12.75">
      <c r="A36" s="1" t="s">
        <v>102</v>
      </c>
      <c r="B36" s="2" t="s">
        <v>8</v>
      </c>
      <c r="C36" s="2" t="s">
        <v>43</v>
      </c>
      <c r="D36" s="2" t="s">
        <v>103</v>
      </c>
      <c r="E36" s="2" t="s">
        <v>40</v>
      </c>
      <c r="F36" s="2" t="s">
        <v>45</v>
      </c>
      <c r="G36" s="2" t="s">
        <v>46</v>
      </c>
    </row>
    <row r="37" spans="1:6" ht="12.75">
      <c r="A37" s="1" t="s">
        <v>104</v>
      </c>
      <c r="B37" s="2" t="s">
        <v>8</v>
      </c>
      <c r="C37" s="2" t="s">
        <v>105</v>
      </c>
      <c r="D37" s="2" t="s">
        <v>106</v>
      </c>
      <c r="E37" s="2" t="s">
        <v>50</v>
      </c>
      <c r="F37" s="2" t="s">
        <v>60</v>
      </c>
    </row>
    <row r="38" spans="1:7" ht="12.75">
      <c r="A38" s="1" t="s">
        <v>107</v>
      </c>
      <c r="B38" s="2" t="s">
        <v>16</v>
      </c>
      <c r="C38" s="2" t="s">
        <v>108</v>
      </c>
      <c r="D38" s="2" t="s">
        <v>109</v>
      </c>
      <c r="E38" s="2" t="s">
        <v>110</v>
      </c>
      <c r="F38" s="2" t="s">
        <v>111</v>
      </c>
      <c r="G38" s="2" t="s">
        <v>112</v>
      </c>
    </row>
    <row r="39" spans="1:6" ht="12.75">
      <c r="A39" s="1" t="s">
        <v>113</v>
      </c>
      <c r="B39" s="2" t="s">
        <v>8</v>
      </c>
      <c r="C39" s="2" t="s">
        <v>9</v>
      </c>
      <c r="D39" s="2" t="s">
        <v>114</v>
      </c>
      <c r="E39" s="2" t="s">
        <v>115</v>
      </c>
      <c r="F39" s="2" t="s">
        <v>116</v>
      </c>
    </row>
    <row r="40" spans="1:6" ht="12.75">
      <c r="A40" s="1" t="s">
        <v>117</v>
      </c>
      <c r="B40" s="2" t="s">
        <v>16</v>
      </c>
      <c r="C40" s="2" t="s">
        <v>108</v>
      </c>
      <c r="D40" s="2" t="s">
        <v>118</v>
      </c>
      <c r="E40" s="2" t="s">
        <v>110</v>
      </c>
      <c r="F40" s="2" t="s">
        <v>119</v>
      </c>
    </row>
    <row r="41" spans="1:6" ht="12.75">
      <c r="A41" s="1" t="s">
        <v>120</v>
      </c>
      <c r="B41" s="2" t="s">
        <v>8</v>
      </c>
      <c r="C41" s="2" t="s">
        <v>9</v>
      </c>
      <c r="D41" s="2" t="s">
        <v>121</v>
      </c>
      <c r="E41" s="4">
        <v>0.1</v>
      </c>
      <c r="F41" s="2" t="s">
        <v>122</v>
      </c>
    </row>
    <row r="42" spans="1:7" ht="12.75">
      <c r="A42" s="1" t="s">
        <v>123</v>
      </c>
      <c r="B42" s="2" t="s">
        <v>8</v>
      </c>
      <c r="C42" s="2" t="s">
        <v>124</v>
      </c>
      <c r="D42" s="2" t="s">
        <v>125</v>
      </c>
      <c r="E42" s="2" t="s">
        <v>126</v>
      </c>
      <c r="F42" s="2" t="s">
        <v>127</v>
      </c>
      <c r="G42" s="2" t="s">
        <v>128</v>
      </c>
    </row>
    <row r="43" spans="1:6" ht="12.75">
      <c r="A43" s="1" t="s">
        <v>129</v>
      </c>
      <c r="B43" s="2" t="s">
        <v>16</v>
      </c>
      <c r="C43" s="2" t="s">
        <v>124</v>
      </c>
      <c r="D43" s="2" t="s">
        <v>130</v>
      </c>
      <c r="E43" s="2" t="s">
        <v>18</v>
      </c>
      <c r="F43" s="2" t="s">
        <v>131</v>
      </c>
    </row>
    <row r="44" spans="1:6" ht="12.75">
      <c r="A44" s="1" t="s">
        <v>132</v>
      </c>
      <c r="B44" s="2" t="s">
        <v>8</v>
      </c>
      <c r="C44" s="2" t="s">
        <v>133</v>
      </c>
      <c r="D44" s="2" t="s">
        <v>134</v>
      </c>
      <c r="E44" s="2" t="s">
        <v>126</v>
      </c>
      <c r="F44" s="2" t="s">
        <v>135</v>
      </c>
    </row>
    <row r="45" spans="1:7" ht="12.75">
      <c r="A45" s="1" t="s">
        <v>136</v>
      </c>
      <c r="B45" s="2" t="s">
        <v>8</v>
      </c>
      <c r="C45" s="2" t="s">
        <v>137</v>
      </c>
      <c r="D45" s="2" t="s">
        <v>138</v>
      </c>
      <c r="E45" s="2" t="s">
        <v>139</v>
      </c>
      <c r="F45" s="2" t="s">
        <v>140</v>
      </c>
      <c r="G45" s="2" t="s">
        <v>141</v>
      </c>
    </row>
    <row r="46" spans="1:7" ht="12.75">
      <c r="A46" s="1" t="s">
        <v>142</v>
      </c>
      <c r="B46" s="2" t="s">
        <v>8</v>
      </c>
      <c r="C46" s="2" t="s">
        <v>143</v>
      </c>
      <c r="D46" s="2" t="s">
        <v>144</v>
      </c>
      <c r="E46" s="2" t="s">
        <v>145</v>
      </c>
      <c r="F46" s="2" t="s">
        <v>146</v>
      </c>
      <c r="G46" s="2" t="s">
        <v>147</v>
      </c>
    </row>
    <row r="47" spans="1:7" ht="12.75">
      <c r="A47" s="1" t="s">
        <v>148</v>
      </c>
      <c r="B47" s="2" t="s">
        <v>8</v>
      </c>
      <c r="C47" s="2" t="s">
        <v>149</v>
      </c>
      <c r="D47" s="2" t="s">
        <v>150</v>
      </c>
      <c r="E47" s="2" t="s">
        <v>40</v>
      </c>
      <c r="F47" s="2" t="s">
        <v>41</v>
      </c>
      <c r="G47" s="2" t="s">
        <v>151</v>
      </c>
    </row>
    <row r="48" spans="1:7" ht="12.75">
      <c r="A48" s="1" t="s">
        <v>152</v>
      </c>
      <c r="B48" s="2" t="s">
        <v>8</v>
      </c>
      <c r="C48" s="2" t="s">
        <v>153</v>
      </c>
      <c r="E48" s="2" t="s">
        <v>50</v>
      </c>
      <c r="F48" s="2" t="s">
        <v>60</v>
      </c>
      <c r="G48" s="2" t="s">
        <v>151</v>
      </c>
    </row>
    <row r="49" ht="12.75"/>
    <row r="50" ht="12.75"/>
    <row r="51" ht="12.75"/>
    <row r="52" ht="12.75"/>
    <row r="53" ht="12.75"/>
    <row r="55" ht="12.75"/>
    <row r="56" ht="12.75"/>
  </sheetData>
  <sheetProtection selectLockedCells="1" selectUnlockedCells="1"/>
  <mergeCells count="1">
    <mergeCell ref="A1:F1"/>
  </mergeCells>
  <hyperlinks>
    <hyperlink ref="H12" r:id="rId1" display="http://www.vrk.lt/2008_seimo_rinkimai/output_lt/rezultatai_daugiamand_apygardose/rezultatai_daugiamand_apygardose1turas.html"/>
    <hyperlink ref="H14" r:id="rId2" display="http://www.vrk.lt/en/news-and-information/preliminary-results-of--election-to-the-seimas-2008-after-the-second-poll--.html"/>
  </hyperlinks>
  <printOptions/>
  <pageMargins left="0.7" right="0.7" top="0.7875" bottom="0.7875" header="0.5118055555555555" footer="0.5118055555555555"/>
  <pageSetup horizontalDpi="300" verticalDpi="300" orientation="landscape" paperSize="9"/>
  <legacyDrawing r:id="rId4"/>
</worksheet>
</file>

<file path=xl/worksheets/sheet2.xml><?xml version="1.0" encoding="utf-8"?>
<worksheet xmlns="http://schemas.openxmlformats.org/spreadsheetml/2006/main" xmlns:r="http://schemas.openxmlformats.org/officeDocument/2006/relationships">
  <dimension ref="A1:AT45"/>
  <sheetViews>
    <sheetView zoomScalePageLayoutView="0" workbookViewId="0" topLeftCell="A1">
      <pane ySplit="1" topLeftCell="BM2" activePane="bottomLeft" state="frozen"/>
      <selection pane="topLeft" activeCell="T1" sqref="T1"/>
      <selection pane="bottomLeft" activeCell="I14" sqref="I14"/>
    </sheetView>
  </sheetViews>
  <sheetFormatPr defaultColWidth="11.7109375" defaultRowHeight="12.75"/>
  <cols>
    <col min="1" max="1" width="7.8515625" style="5" customWidth="1"/>
    <col min="2" max="2" width="9.140625" style="5" customWidth="1"/>
    <col min="3" max="3" width="13.8515625" style="6" customWidth="1"/>
    <col min="4" max="4" width="4.57421875" style="6" bestFit="1" customWidth="1"/>
    <col min="5" max="5" width="3.00390625" style="6" bestFit="1" customWidth="1"/>
    <col min="6" max="6" width="8.28125" style="5" customWidth="1"/>
    <col min="7" max="7" width="10.00390625" style="6" customWidth="1"/>
    <col min="8" max="8" width="17.7109375" style="7" customWidth="1"/>
    <col min="9" max="9" width="14.57421875" style="7" customWidth="1"/>
    <col min="10" max="10" width="10.28125" style="16" bestFit="1" customWidth="1"/>
    <col min="11" max="11" width="10.28125" style="22" customWidth="1"/>
    <col min="12" max="12" width="10.28125" style="16" customWidth="1"/>
    <col min="13" max="13" width="7.00390625" style="7" customWidth="1"/>
    <col min="14" max="14" width="8.57421875" style="5" bestFit="1" customWidth="1"/>
    <col min="15" max="15" width="5.57421875" style="6" customWidth="1"/>
    <col min="16" max="16" width="7.57421875" style="6" customWidth="1"/>
    <col min="17" max="17" width="8.00390625" style="6" customWidth="1"/>
    <col min="18" max="18" width="3.421875" style="6" customWidth="1"/>
    <col min="19" max="19" width="5.421875" style="6" customWidth="1"/>
    <col min="20" max="20" width="5.8515625" style="6" customWidth="1"/>
    <col min="21" max="21" width="4.00390625" style="6" customWidth="1"/>
    <col min="22" max="22" width="6.421875" style="6" customWidth="1"/>
    <col min="23" max="23" width="3.421875" style="6" customWidth="1"/>
    <col min="24" max="24" width="5.8515625" style="6" customWidth="1"/>
    <col min="25" max="25" width="3.140625" style="6" customWidth="1"/>
    <col min="26" max="26" width="5.140625" style="6" customWidth="1"/>
    <col min="27" max="27" width="6.140625" style="6" customWidth="1"/>
    <col min="28" max="29" width="5.140625" style="6" customWidth="1"/>
    <col min="30" max="30" width="4.421875" style="6" customWidth="1"/>
    <col min="31" max="31" width="6.57421875" style="6" customWidth="1"/>
    <col min="32" max="32" width="7.140625" style="6" customWidth="1"/>
    <col min="33" max="33" width="4.57421875" style="6" customWidth="1"/>
    <col min="34" max="34" width="6.57421875" style="6" customWidth="1"/>
    <col min="35" max="35" width="7.00390625" style="6" customWidth="1"/>
    <col min="36" max="36" width="7.57421875" style="7" customWidth="1"/>
    <col min="37" max="37" width="7.8515625" style="6" customWidth="1"/>
    <col min="38" max="38" width="7.140625" style="7" customWidth="1"/>
    <col min="39" max="39" width="6.140625" style="6" customWidth="1"/>
    <col min="40" max="40" width="3.421875" style="6" customWidth="1"/>
    <col min="41" max="41" width="8.00390625" style="6" customWidth="1"/>
    <col min="42" max="42" width="4.28125" style="6" customWidth="1"/>
    <col min="43" max="43" width="4.00390625" style="6" customWidth="1"/>
    <col min="44" max="44" width="3.28125" style="6" customWidth="1"/>
    <col min="45" max="46" width="5.140625" style="6" customWidth="1"/>
    <col min="47" max="16384" width="11.7109375" style="6" customWidth="1"/>
  </cols>
  <sheetData>
    <row r="1" spans="1:46" ht="12.75">
      <c r="A1" s="5" t="s">
        <v>7</v>
      </c>
      <c r="B1" s="5" t="s">
        <v>12</v>
      </c>
      <c r="C1" s="6" t="s">
        <v>15</v>
      </c>
      <c r="D1" s="6" t="s">
        <v>217</v>
      </c>
      <c r="E1" s="6" t="s">
        <v>221</v>
      </c>
      <c r="F1" s="5" t="s">
        <v>20</v>
      </c>
      <c r="G1" s="6" t="s">
        <v>23</v>
      </c>
      <c r="H1" s="7" t="s">
        <v>26</v>
      </c>
      <c r="I1" s="7" t="s">
        <v>30</v>
      </c>
      <c r="J1" s="16" t="s">
        <v>210</v>
      </c>
      <c r="K1" s="22" t="s">
        <v>237</v>
      </c>
      <c r="L1" s="16" t="s">
        <v>240</v>
      </c>
      <c r="M1" s="7" t="s">
        <v>214</v>
      </c>
      <c r="N1" s="5" t="s">
        <v>33</v>
      </c>
      <c r="O1" s="6" t="s">
        <v>37</v>
      </c>
      <c r="P1" s="6" t="s">
        <v>42</v>
      </c>
      <c r="Q1" s="6" t="s">
        <v>47</v>
      </c>
      <c r="R1" s="6" t="s">
        <v>52</v>
      </c>
      <c r="S1" s="6" t="s">
        <v>55</v>
      </c>
      <c r="T1" s="6" t="s">
        <v>57</v>
      </c>
      <c r="U1" s="6" t="s">
        <v>61</v>
      </c>
      <c r="V1" s="6" t="s">
        <v>64</v>
      </c>
      <c r="W1" s="6" t="s">
        <v>67</v>
      </c>
      <c r="X1" s="6" t="s">
        <v>70</v>
      </c>
      <c r="Y1" s="6" t="s">
        <v>73</v>
      </c>
      <c r="Z1" s="6" t="s">
        <v>76</v>
      </c>
      <c r="AA1" s="6" t="s">
        <v>78</v>
      </c>
      <c r="AB1" s="6" t="s">
        <v>81</v>
      </c>
      <c r="AC1" s="6" t="s">
        <v>87</v>
      </c>
      <c r="AD1" s="6" t="s">
        <v>91</v>
      </c>
      <c r="AE1" s="6" t="s">
        <v>94</v>
      </c>
      <c r="AF1" s="6" t="s">
        <v>96</v>
      </c>
      <c r="AG1" s="6" t="s">
        <v>99</v>
      </c>
      <c r="AH1" s="6" t="s">
        <v>102</v>
      </c>
      <c r="AI1" s="6" t="s">
        <v>104</v>
      </c>
      <c r="AJ1" s="7" t="s">
        <v>107</v>
      </c>
      <c r="AK1" s="6" t="s">
        <v>113</v>
      </c>
      <c r="AL1" s="7" t="s">
        <v>117</v>
      </c>
      <c r="AM1" s="6" t="s">
        <v>120</v>
      </c>
      <c r="AN1" s="6" t="s">
        <v>123</v>
      </c>
      <c r="AO1" s="6" t="s">
        <v>129</v>
      </c>
      <c r="AP1" s="6" t="s">
        <v>132</v>
      </c>
      <c r="AQ1" s="6" t="s">
        <v>136</v>
      </c>
      <c r="AR1" s="6" t="s">
        <v>142</v>
      </c>
      <c r="AS1" s="6" t="s">
        <v>148</v>
      </c>
      <c r="AT1" s="6" t="s">
        <v>152</v>
      </c>
    </row>
    <row r="2" spans="1:46" ht="12.75">
      <c r="A2" s="5">
        <v>880101</v>
      </c>
      <c r="B2" s="5">
        <v>88</v>
      </c>
      <c r="C2" s="6" t="s">
        <v>154</v>
      </c>
      <c r="D2" s="6">
        <v>1</v>
      </c>
      <c r="E2" s="6">
        <v>1</v>
      </c>
      <c r="F2" s="5">
        <v>8801</v>
      </c>
      <c r="G2" s="7" t="s">
        <v>155</v>
      </c>
      <c r="H2" s="8" t="s">
        <v>156</v>
      </c>
      <c r="I2" s="7" t="s">
        <v>157</v>
      </c>
      <c r="J2" s="16">
        <v>19.72</v>
      </c>
      <c r="K2" s="22">
        <v>0</v>
      </c>
      <c r="L2" s="27">
        <f aca="true" t="shared" si="0" ref="L2:L7">45/141*100</f>
        <v>31.914893617021278</v>
      </c>
      <c r="M2" s="7">
        <v>0</v>
      </c>
      <c r="N2" s="5">
        <v>88001</v>
      </c>
      <c r="O2" s="6">
        <v>2</v>
      </c>
      <c r="P2" s="6">
        <v>3</v>
      </c>
      <c r="Q2" s="6">
        <v>7</v>
      </c>
      <c r="R2" s="6">
        <v>3</v>
      </c>
      <c r="S2" s="6">
        <v>7</v>
      </c>
      <c r="T2" s="6">
        <v>7</v>
      </c>
      <c r="U2" s="6">
        <v>4</v>
      </c>
      <c r="V2" s="6">
        <v>7</v>
      </c>
      <c r="W2" s="6">
        <v>2</v>
      </c>
      <c r="X2" s="6">
        <v>7</v>
      </c>
      <c r="Y2" s="6">
        <v>2</v>
      </c>
      <c r="Z2" s="6">
        <v>2</v>
      </c>
      <c r="AA2" s="6">
        <v>4</v>
      </c>
      <c r="AB2" s="6">
        <v>1</v>
      </c>
      <c r="AD2" s="6">
        <v>7</v>
      </c>
      <c r="AE2" s="6">
        <v>5</v>
      </c>
      <c r="AF2" s="6">
        <v>6</v>
      </c>
      <c r="AG2" s="6">
        <v>8</v>
      </c>
      <c r="AH2" s="6">
        <v>6</v>
      </c>
      <c r="AI2" s="6">
        <v>7</v>
      </c>
      <c r="AJ2" s="7">
        <v>77</v>
      </c>
      <c r="AK2" s="6">
        <v>1</v>
      </c>
      <c r="AL2" s="7">
        <v>77</v>
      </c>
      <c r="AM2" s="6">
        <v>0</v>
      </c>
      <c r="AN2" s="6">
        <v>2</v>
      </c>
      <c r="AO2" s="6" t="s">
        <v>158</v>
      </c>
      <c r="AP2" s="6">
        <v>1</v>
      </c>
      <c r="AS2" s="6">
        <v>99</v>
      </c>
      <c r="AT2" s="6">
        <v>0</v>
      </c>
    </row>
    <row r="3" spans="1:46" ht="12.75">
      <c r="A3" s="5">
        <v>880102</v>
      </c>
      <c r="B3" s="5">
        <v>88</v>
      </c>
      <c r="C3" s="6" t="s">
        <v>154</v>
      </c>
      <c r="D3" s="6">
        <v>1</v>
      </c>
      <c r="E3" s="6">
        <v>1</v>
      </c>
      <c r="F3" s="5">
        <v>8801</v>
      </c>
      <c r="G3" s="7" t="s">
        <v>155</v>
      </c>
      <c r="H3" s="8" t="s">
        <v>156</v>
      </c>
      <c r="I3" s="7" t="s">
        <v>157</v>
      </c>
      <c r="J3" s="16">
        <v>19.72</v>
      </c>
      <c r="K3" s="22">
        <v>0</v>
      </c>
      <c r="L3" s="27">
        <f t="shared" si="0"/>
        <v>31.914893617021278</v>
      </c>
      <c r="M3" s="7">
        <v>0</v>
      </c>
      <c r="N3" s="5">
        <v>88002</v>
      </c>
      <c r="O3" s="6">
        <v>1</v>
      </c>
      <c r="P3" s="6">
        <v>5</v>
      </c>
      <c r="Q3" s="6">
        <v>8</v>
      </c>
      <c r="R3" s="6">
        <v>77</v>
      </c>
      <c r="S3" s="6">
        <v>77</v>
      </c>
      <c r="T3" s="6">
        <v>0</v>
      </c>
      <c r="U3" s="6">
        <v>6</v>
      </c>
      <c r="V3" s="6">
        <v>4</v>
      </c>
      <c r="W3" s="6">
        <v>3</v>
      </c>
      <c r="X3" s="6">
        <v>7</v>
      </c>
      <c r="Y3" s="6">
        <v>99</v>
      </c>
      <c r="Z3" s="6">
        <v>99</v>
      </c>
      <c r="AA3" s="6">
        <v>99</v>
      </c>
      <c r="AB3" s="6">
        <v>1</v>
      </c>
      <c r="AD3" s="6">
        <v>7</v>
      </c>
      <c r="AE3" s="6">
        <v>4</v>
      </c>
      <c r="AF3" s="6">
        <v>5</v>
      </c>
      <c r="AG3" s="6">
        <v>10</v>
      </c>
      <c r="AH3" s="6">
        <v>1</v>
      </c>
      <c r="AI3" s="6">
        <v>9</v>
      </c>
      <c r="AJ3" s="7" t="s">
        <v>159</v>
      </c>
      <c r="AK3" s="6">
        <v>1</v>
      </c>
      <c r="AL3" s="7">
        <v>77</v>
      </c>
      <c r="AM3" s="6">
        <v>0</v>
      </c>
      <c r="AN3" s="6">
        <v>1</v>
      </c>
      <c r="AP3" s="6">
        <v>1</v>
      </c>
      <c r="AS3" s="6">
        <v>99</v>
      </c>
      <c r="AT3" s="6">
        <v>8</v>
      </c>
    </row>
    <row r="4" spans="1:46" ht="12.75">
      <c r="A4" s="5">
        <v>880103</v>
      </c>
      <c r="B4" s="5">
        <v>88</v>
      </c>
      <c r="C4" s="6" t="s">
        <v>154</v>
      </c>
      <c r="D4" s="6">
        <v>1</v>
      </c>
      <c r="E4" s="6">
        <v>1</v>
      </c>
      <c r="F4" s="5">
        <v>8801</v>
      </c>
      <c r="G4" s="7" t="s">
        <v>155</v>
      </c>
      <c r="H4" s="8" t="s">
        <v>156</v>
      </c>
      <c r="I4" s="7" t="s">
        <v>157</v>
      </c>
      <c r="J4" s="16">
        <v>19.72</v>
      </c>
      <c r="K4" s="22">
        <v>0</v>
      </c>
      <c r="L4" s="27">
        <f t="shared" si="0"/>
        <v>31.914893617021278</v>
      </c>
      <c r="M4" s="7">
        <v>0</v>
      </c>
      <c r="N4" s="5">
        <v>88003</v>
      </c>
      <c r="O4" s="6">
        <v>3</v>
      </c>
      <c r="P4" s="6">
        <v>5</v>
      </c>
      <c r="Q4" s="6">
        <v>7</v>
      </c>
      <c r="R4" s="6">
        <v>3</v>
      </c>
      <c r="S4" s="6">
        <v>7</v>
      </c>
      <c r="T4" s="6">
        <v>1</v>
      </c>
      <c r="U4" s="6">
        <v>6</v>
      </c>
      <c r="V4" s="6">
        <v>4</v>
      </c>
      <c r="W4" s="6">
        <v>2</v>
      </c>
      <c r="X4" s="6">
        <v>4</v>
      </c>
      <c r="Y4" s="6">
        <v>0</v>
      </c>
      <c r="Z4" s="6">
        <v>5</v>
      </c>
      <c r="AA4" s="6">
        <v>0</v>
      </c>
      <c r="AB4" s="6">
        <v>66</v>
      </c>
      <c r="AC4" s="6" t="s">
        <v>236</v>
      </c>
      <c r="AD4" s="6">
        <v>8</v>
      </c>
      <c r="AE4" s="6">
        <v>5</v>
      </c>
      <c r="AF4" s="6">
        <v>9</v>
      </c>
      <c r="AG4" s="6">
        <v>6</v>
      </c>
      <c r="AH4" s="6">
        <v>3</v>
      </c>
      <c r="AI4" s="6">
        <v>7</v>
      </c>
      <c r="AJ4" s="7" t="s">
        <v>161</v>
      </c>
      <c r="AK4" s="6">
        <v>1</v>
      </c>
      <c r="AL4" s="7">
        <v>77</v>
      </c>
      <c r="AM4" s="6">
        <v>0</v>
      </c>
      <c r="AN4" s="6">
        <v>2</v>
      </c>
      <c r="AO4" s="6" t="s">
        <v>160</v>
      </c>
      <c r="AP4" s="6">
        <v>1</v>
      </c>
      <c r="AS4" s="6">
        <v>3</v>
      </c>
      <c r="AT4" s="6">
        <v>8</v>
      </c>
    </row>
    <row r="5" spans="1:46" ht="12.75">
      <c r="A5" s="5">
        <v>880104</v>
      </c>
      <c r="B5" s="5">
        <v>88</v>
      </c>
      <c r="C5" s="6" t="s">
        <v>154</v>
      </c>
      <c r="D5" s="6">
        <v>1</v>
      </c>
      <c r="E5" s="6">
        <v>1</v>
      </c>
      <c r="F5" s="5">
        <v>8801</v>
      </c>
      <c r="G5" s="7" t="s">
        <v>155</v>
      </c>
      <c r="H5" s="8" t="s">
        <v>156</v>
      </c>
      <c r="I5" s="7" t="s">
        <v>157</v>
      </c>
      <c r="J5" s="16">
        <v>19.72</v>
      </c>
      <c r="K5" s="22">
        <v>0</v>
      </c>
      <c r="L5" s="27">
        <f t="shared" si="0"/>
        <v>31.914893617021278</v>
      </c>
      <c r="M5" s="7">
        <v>0</v>
      </c>
      <c r="N5" s="5">
        <v>88004</v>
      </c>
      <c r="O5" s="6">
        <v>0</v>
      </c>
      <c r="P5" s="6">
        <v>6</v>
      </c>
      <c r="Q5" s="6">
        <v>10</v>
      </c>
      <c r="R5" s="6">
        <v>0</v>
      </c>
      <c r="S5" s="6">
        <v>6</v>
      </c>
      <c r="T5" s="6">
        <v>10</v>
      </c>
      <c r="U5" s="6">
        <v>1</v>
      </c>
      <c r="V5" s="6">
        <v>10</v>
      </c>
      <c r="W5" s="6">
        <v>0</v>
      </c>
      <c r="X5" s="6">
        <v>10</v>
      </c>
      <c r="Y5" s="6">
        <v>0</v>
      </c>
      <c r="Z5" s="6">
        <v>6</v>
      </c>
      <c r="AA5" s="6">
        <v>10</v>
      </c>
      <c r="AB5" s="6">
        <v>1</v>
      </c>
      <c r="AD5" s="6">
        <v>7</v>
      </c>
      <c r="AE5" s="6">
        <v>8</v>
      </c>
      <c r="AF5" s="6">
        <v>7</v>
      </c>
      <c r="AG5" s="6">
        <v>10</v>
      </c>
      <c r="AH5" s="6">
        <v>2</v>
      </c>
      <c r="AI5" s="6">
        <v>9</v>
      </c>
      <c r="AJ5" s="7" t="s">
        <v>161</v>
      </c>
      <c r="AK5" s="6">
        <v>1</v>
      </c>
      <c r="AL5" s="7" t="s">
        <v>162</v>
      </c>
      <c r="AM5" s="6">
        <v>0</v>
      </c>
      <c r="AN5" s="6">
        <v>2</v>
      </c>
      <c r="AO5" s="6" t="s">
        <v>158</v>
      </c>
      <c r="AP5" s="6">
        <v>1</v>
      </c>
      <c r="AS5" s="6">
        <v>9</v>
      </c>
      <c r="AT5" s="6">
        <v>10</v>
      </c>
    </row>
    <row r="6" spans="1:46" ht="12.75">
      <c r="A6" s="5">
        <v>880105</v>
      </c>
      <c r="B6" s="5">
        <v>88</v>
      </c>
      <c r="C6" s="6" t="s">
        <v>154</v>
      </c>
      <c r="D6" s="6">
        <v>1</v>
      </c>
      <c r="E6" s="6">
        <v>1</v>
      </c>
      <c r="F6" s="5">
        <v>8801</v>
      </c>
      <c r="G6" s="7" t="s">
        <v>155</v>
      </c>
      <c r="H6" s="8" t="s">
        <v>156</v>
      </c>
      <c r="I6" s="7" t="s">
        <v>157</v>
      </c>
      <c r="J6" s="16">
        <v>19.72</v>
      </c>
      <c r="K6" s="22">
        <v>0</v>
      </c>
      <c r="L6" s="27">
        <f t="shared" si="0"/>
        <v>31.914893617021278</v>
      </c>
      <c r="M6" s="7">
        <v>0</v>
      </c>
      <c r="N6" s="5">
        <v>88005</v>
      </c>
      <c r="O6" s="6">
        <v>4</v>
      </c>
      <c r="P6" s="6">
        <v>5</v>
      </c>
      <c r="Q6" s="6">
        <v>7</v>
      </c>
      <c r="R6" s="6">
        <v>3</v>
      </c>
      <c r="S6" s="6">
        <v>8</v>
      </c>
      <c r="T6" s="6">
        <v>7</v>
      </c>
      <c r="U6" s="6">
        <v>3</v>
      </c>
      <c r="V6" s="6">
        <v>9</v>
      </c>
      <c r="W6" s="6">
        <v>2</v>
      </c>
      <c r="X6" s="6">
        <v>10</v>
      </c>
      <c r="Y6" s="6">
        <v>0</v>
      </c>
      <c r="Z6" s="6">
        <v>2</v>
      </c>
      <c r="AA6" s="6">
        <v>10</v>
      </c>
      <c r="AB6" s="6">
        <v>1</v>
      </c>
      <c r="AD6" s="6">
        <v>6</v>
      </c>
      <c r="AE6" s="6">
        <v>6</v>
      </c>
      <c r="AF6" s="6">
        <v>10</v>
      </c>
      <c r="AG6" s="6">
        <v>10</v>
      </c>
      <c r="AH6" s="6">
        <v>3</v>
      </c>
      <c r="AI6" s="6">
        <v>10</v>
      </c>
      <c r="AJ6" s="7">
        <v>77</v>
      </c>
      <c r="AK6" s="6">
        <v>1</v>
      </c>
      <c r="AL6" s="7">
        <v>77</v>
      </c>
      <c r="AM6" s="6">
        <v>0</v>
      </c>
      <c r="AN6" s="21">
        <v>1</v>
      </c>
      <c r="AO6" s="21" t="s">
        <v>163</v>
      </c>
      <c r="AP6" s="6">
        <v>1</v>
      </c>
      <c r="AS6" s="6">
        <v>99</v>
      </c>
      <c r="AT6" s="6">
        <v>99</v>
      </c>
    </row>
    <row r="7" spans="1:46" ht="12.75">
      <c r="A7" s="5">
        <v>880106</v>
      </c>
      <c r="B7" s="5">
        <v>88</v>
      </c>
      <c r="C7" s="6" t="s">
        <v>154</v>
      </c>
      <c r="D7" s="6">
        <v>1</v>
      </c>
      <c r="E7" s="6">
        <v>1</v>
      </c>
      <c r="F7" s="5">
        <v>8801</v>
      </c>
      <c r="G7" s="7" t="s">
        <v>155</v>
      </c>
      <c r="H7" s="8" t="s">
        <v>156</v>
      </c>
      <c r="I7" s="7" t="s">
        <v>157</v>
      </c>
      <c r="J7" s="16">
        <v>19.72</v>
      </c>
      <c r="K7" s="22">
        <v>0</v>
      </c>
      <c r="L7" s="27">
        <f t="shared" si="0"/>
        <v>31.914893617021278</v>
      </c>
      <c r="M7" s="7">
        <v>0</v>
      </c>
      <c r="N7" s="5">
        <v>88006</v>
      </c>
      <c r="O7" s="6">
        <v>3</v>
      </c>
      <c r="P7" s="6">
        <v>77</v>
      </c>
      <c r="Q7" s="6">
        <v>4</v>
      </c>
      <c r="R7" s="6">
        <v>2</v>
      </c>
      <c r="S7" s="6">
        <v>0</v>
      </c>
      <c r="T7" s="6">
        <v>6</v>
      </c>
      <c r="U7" s="6">
        <v>2</v>
      </c>
      <c r="V7" s="6">
        <v>8</v>
      </c>
      <c r="W7" s="6">
        <v>2</v>
      </c>
      <c r="X7" s="6">
        <v>10</v>
      </c>
      <c r="Y7" s="6">
        <v>0</v>
      </c>
      <c r="Z7" s="6">
        <v>0</v>
      </c>
      <c r="AA7" s="6">
        <v>10</v>
      </c>
      <c r="AB7" s="6">
        <v>2</v>
      </c>
      <c r="AD7" s="6">
        <v>2</v>
      </c>
      <c r="AE7" s="6">
        <v>1</v>
      </c>
      <c r="AF7" s="6">
        <v>9</v>
      </c>
      <c r="AG7" s="6">
        <v>8</v>
      </c>
      <c r="AH7" s="6">
        <v>3</v>
      </c>
      <c r="AI7" s="6">
        <v>99</v>
      </c>
      <c r="AJ7" s="7" t="s">
        <v>164</v>
      </c>
      <c r="AK7" s="6">
        <v>1</v>
      </c>
      <c r="AL7" s="7">
        <v>77</v>
      </c>
      <c r="AM7" s="6">
        <v>0</v>
      </c>
      <c r="AN7" s="6">
        <v>2</v>
      </c>
      <c r="AO7" s="6" t="s">
        <v>165</v>
      </c>
      <c r="AP7" s="6">
        <v>1</v>
      </c>
      <c r="AS7" s="6">
        <v>2</v>
      </c>
      <c r="AT7" s="6">
        <v>10</v>
      </c>
    </row>
    <row r="8" spans="1:46" ht="12.75">
      <c r="A8" s="5">
        <v>880201</v>
      </c>
      <c r="B8" s="5">
        <v>88</v>
      </c>
      <c r="C8" s="6" t="s">
        <v>154</v>
      </c>
      <c r="D8" s="6">
        <v>1</v>
      </c>
      <c r="E8" s="6">
        <v>1</v>
      </c>
      <c r="F8" s="5">
        <v>8802</v>
      </c>
      <c r="G8" s="7" t="s">
        <v>166</v>
      </c>
      <c r="H8" s="8" t="s">
        <v>167</v>
      </c>
      <c r="I8" s="8" t="s">
        <v>168</v>
      </c>
      <c r="J8" s="17">
        <v>15.09</v>
      </c>
      <c r="K8" s="22">
        <v>0</v>
      </c>
      <c r="L8" s="27">
        <f aca="true" t="shared" si="1" ref="L8:L13">16/141*100</f>
        <v>11.347517730496454</v>
      </c>
      <c r="M8" s="7">
        <v>0</v>
      </c>
      <c r="N8" s="5">
        <v>88001</v>
      </c>
      <c r="O8" s="6">
        <v>99</v>
      </c>
      <c r="P8" s="6">
        <v>3</v>
      </c>
      <c r="Q8" s="6">
        <v>2</v>
      </c>
      <c r="R8" s="6">
        <v>99</v>
      </c>
      <c r="S8" s="6">
        <v>7</v>
      </c>
      <c r="T8" s="6">
        <v>99</v>
      </c>
      <c r="U8" s="6">
        <v>99</v>
      </c>
      <c r="V8" s="6">
        <v>99</v>
      </c>
      <c r="W8" s="6">
        <v>99</v>
      </c>
      <c r="X8" s="6">
        <v>99</v>
      </c>
      <c r="Y8" s="6">
        <v>99</v>
      </c>
      <c r="Z8" s="6">
        <v>2</v>
      </c>
      <c r="AA8" s="6">
        <v>99</v>
      </c>
      <c r="AB8" s="6">
        <v>1</v>
      </c>
      <c r="AD8" s="6">
        <v>7</v>
      </c>
      <c r="AE8" s="6">
        <v>5</v>
      </c>
      <c r="AF8" s="6">
        <v>4</v>
      </c>
      <c r="AG8" s="6">
        <v>3</v>
      </c>
      <c r="AH8" s="6">
        <v>6</v>
      </c>
      <c r="AI8" s="6">
        <v>3</v>
      </c>
      <c r="AJ8" s="7">
        <v>77</v>
      </c>
      <c r="AK8" s="6">
        <v>0</v>
      </c>
      <c r="AL8" s="7">
        <v>77</v>
      </c>
      <c r="AM8" s="6">
        <v>0</v>
      </c>
      <c r="AN8" s="6">
        <v>99</v>
      </c>
      <c r="AP8" s="6">
        <v>1</v>
      </c>
      <c r="AS8" s="6">
        <v>99</v>
      </c>
      <c r="AT8" s="6">
        <v>0</v>
      </c>
    </row>
    <row r="9" spans="1:46" ht="12.75">
      <c r="A9" s="5">
        <v>880202</v>
      </c>
      <c r="B9" s="5">
        <v>88</v>
      </c>
      <c r="C9" s="6" t="s">
        <v>154</v>
      </c>
      <c r="D9" s="6">
        <v>1</v>
      </c>
      <c r="E9" s="6">
        <v>1</v>
      </c>
      <c r="F9" s="5">
        <v>8802</v>
      </c>
      <c r="G9" s="7" t="s">
        <v>166</v>
      </c>
      <c r="H9" s="8" t="s">
        <v>167</v>
      </c>
      <c r="I9" s="8" t="s">
        <v>168</v>
      </c>
      <c r="J9" s="17">
        <v>15.09</v>
      </c>
      <c r="K9" s="22">
        <v>0</v>
      </c>
      <c r="L9" s="27">
        <f t="shared" si="1"/>
        <v>11.347517730496454</v>
      </c>
      <c r="M9" s="7">
        <v>0</v>
      </c>
      <c r="N9" s="5">
        <v>88002</v>
      </c>
      <c r="O9" s="6">
        <v>3</v>
      </c>
      <c r="P9" s="6">
        <v>5</v>
      </c>
      <c r="Q9" s="6">
        <v>99</v>
      </c>
      <c r="R9" s="6">
        <v>77</v>
      </c>
      <c r="S9" s="6">
        <v>77</v>
      </c>
      <c r="T9" s="6">
        <v>0</v>
      </c>
      <c r="U9" s="6">
        <v>99</v>
      </c>
      <c r="V9" s="6">
        <v>99</v>
      </c>
      <c r="W9" s="6">
        <v>77</v>
      </c>
      <c r="X9" s="6">
        <v>99</v>
      </c>
      <c r="Y9" s="6">
        <v>99</v>
      </c>
      <c r="Z9" s="6">
        <v>99</v>
      </c>
      <c r="AA9" s="6">
        <v>99</v>
      </c>
      <c r="AB9" s="6">
        <v>1</v>
      </c>
      <c r="AD9" s="6">
        <v>7</v>
      </c>
      <c r="AE9" s="6">
        <v>4</v>
      </c>
      <c r="AF9" s="6">
        <v>5</v>
      </c>
      <c r="AG9" s="6">
        <v>10</v>
      </c>
      <c r="AH9" s="6">
        <v>1</v>
      </c>
      <c r="AI9" s="6">
        <v>99</v>
      </c>
      <c r="AJ9" s="7">
        <v>77</v>
      </c>
      <c r="AK9" s="6">
        <v>0</v>
      </c>
      <c r="AL9" s="7">
        <v>77</v>
      </c>
      <c r="AM9" s="6">
        <v>0</v>
      </c>
      <c r="AN9" s="6">
        <v>1</v>
      </c>
      <c r="AP9" s="6">
        <v>1</v>
      </c>
      <c r="AS9" s="6">
        <v>99</v>
      </c>
      <c r="AT9" s="6">
        <v>99</v>
      </c>
    </row>
    <row r="10" spans="1:46" ht="12.75">
      <c r="A10" s="5">
        <v>880203</v>
      </c>
      <c r="B10" s="5">
        <v>88</v>
      </c>
      <c r="C10" s="6" t="s">
        <v>154</v>
      </c>
      <c r="D10" s="6">
        <v>1</v>
      </c>
      <c r="E10" s="6">
        <v>1</v>
      </c>
      <c r="F10" s="5">
        <v>8802</v>
      </c>
      <c r="G10" s="7" t="s">
        <v>166</v>
      </c>
      <c r="H10" s="8" t="s">
        <v>167</v>
      </c>
      <c r="I10" s="8" t="s">
        <v>168</v>
      </c>
      <c r="J10" s="17">
        <v>15.09</v>
      </c>
      <c r="K10" s="22">
        <v>0</v>
      </c>
      <c r="L10" s="27">
        <f t="shared" si="1"/>
        <v>11.347517730496454</v>
      </c>
      <c r="M10" s="7">
        <v>0</v>
      </c>
      <c r="N10" s="5">
        <v>88003</v>
      </c>
      <c r="O10" s="6">
        <v>5</v>
      </c>
      <c r="P10" s="6">
        <v>5</v>
      </c>
      <c r="Q10" s="6">
        <v>0</v>
      </c>
      <c r="R10" s="6">
        <v>99</v>
      </c>
      <c r="S10" s="6">
        <v>7</v>
      </c>
      <c r="T10" s="6">
        <v>0</v>
      </c>
      <c r="U10" s="6">
        <v>6</v>
      </c>
      <c r="V10" s="6">
        <v>0</v>
      </c>
      <c r="W10" s="6">
        <v>77</v>
      </c>
      <c r="X10" s="6">
        <v>99</v>
      </c>
      <c r="Y10" s="6">
        <v>77</v>
      </c>
      <c r="Z10" s="6">
        <v>5</v>
      </c>
      <c r="AA10" s="6">
        <v>0</v>
      </c>
      <c r="AB10" s="6">
        <v>66</v>
      </c>
      <c r="AC10" s="6" t="s">
        <v>236</v>
      </c>
      <c r="AD10" s="6">
        <v>8</v>
      </c>
      <c r="AE10" s="6">
        <v>5</v>
      </c>
      <c r="AF10" s="6">
        <v>4</v>
      </c>
      <c r="AG10" s="6">
        <v>2</v>
      </c>
      <c r="AH10" s="6">
        <v>3</v>
      </c>
      <c r="AI10" s="6">
        <v>3</v>
      </c>
      <c r="AJ10" s="7">
        <v>77</v>
      </c>
      <c r="AK10" s="6">
        <v>0</v>
      </c>
      <c r="AL10" s="7">
        <v>77</v>
      </c>
      <c r="AM10" s="6">
        <v>0</v>
      </c>
      <c r="AN10" s="6">
        <v>1</v>
      </c>
      <c r="AP10" s="6">
        <v>1</v>
      </c>
      <c r="AS10" s="6">
        <v>77</v>
      </c>
      <c r="AT10" s="6">
        <v>2</v>
      </c>
    </row>
    <row r="11" spans="1:46" ht="12.75">
      <c r="A11" s="5">
        <v>880204</v>
      </c>
      <c r="B11" s="5">
        <v>88</v>
      </c>
      <c r="C11" s="6" t="s">
        <v>154</v>
      </c>
      <c r="D11" s="6">
        <v>1</v>
      </c>
      <c r="E11" s="6">
        <v>1</v>
      </c>
      <c r="F11" s="5">
        <v>8802</v>
      </c>
      <c r="G11" s="7" t="s">
        <v>166</v>
      </c>
      <c r="H11" s="8" t="s">
        <v>167</v>
      </c>
      <c r="I11" s="8" t="s">
        <v>168</v>
      </c>
      <c r="J11" s="17">
        <v>15.09</v>
      </c>
      <c r="K11" s="22">
        <v>0</v>
      </c>
      <c r="L11" s="27">
        <f t="shared" si="1"/>
        <v>11.347517730496454</v>
      </c>
      <c r="M11" s="7">
        <v>0</v>
      </c>
      <c r="N11" s="5">
        <v>88004</v>
      </c>
      <c r="O11" s="6">
        <v>2</v>
      </c>
      <c r="P11" s="6">
        <v>6</v>
      </c>
      <c r="Q11" s="6">
        <v>6</v>
      </c>
      <c r="R11" s="6">
        <v>3</v>
      </c>
      <c r="S11" s="6">
        <v>6</v>
      </c>
      <c r="T11" s="6">
        <v>6</v>
      </c>
      <c r="U11" s="6">
        <v>4</v>
      </c>
      <c r="V11" s="6">
        <v>6</v>
      </c>
      <c r="W11" s="6">
        <v>2</v>
      </c>
      <c r="X11" s="6">
        <v>6</v>
      </c>
      <c r="Y11" s="6">
        <v>2</v>
      </c>
      <c r="Z11" s="6">
        <v>6</v>
      </c>
      <c r="AA11" s="6">
        <v>6</v>
      </c>
      <c r="AB11" s="6">
        <v>1</v>
      </c>
      <c r="AD11" s="6">
        <v>7</v>
      </c>
      <c r="AE11" s="6">
        <v>8</v>
      </c>
      <c r="AF11" s="6">
        <v>6</v>
      </c>
      <c r="AG11" s="6">
        <v>1</v>
      </c>
      <c r="AH11" s="6">
        <v>2</v>
      </c>
      <c r="AI11" s="6">
        <v>6</v>
      </c>
      <c r="AJ11" s="7">
        <v>77</v>
      </c>
      <c r="AK11" s="6">
        <v>0</v>
      </c>
      <c r="AL11" s="7">
        <v>77</v>
      </c>
      <c r="AM11" s="6">
        <v>0</v>
      </c>
      <c r="AN11" s="6">
        <v>2</v>
      </c>
      <c r="AO11" s="6" t="s">
        <v>169</v>
      </c>
      <c r="AP11" s="6">
        <v>1</v>
      </c>
      <c r="AS11" s="6">
        <v>9</v>
      </c>
      <c r="AT11" s="6">
        <v>6</v>
      </c>
    </row>
    <row r="12" spans="1:46" ht="12.75">
      <c r="A12" s="5">
        <v>880205</v>
      </c>
      <c r="B12" s="5">
        <v>88</v>
      </c>
      <c r="C12" s="6" t="s">
        <v>154</v>
      </c>
      <c r="D12" s="6">
        <v>1</v>
      </c>
      <c r="E12" s="6">
        <v>1</v>
      </c>
      <c r="F12" s="5">
        <v>8802</v>
      </c>
      <c r="G12" s="7" t="s">
        <v>166</v>
      </c>
      <c r="H12" s="8" t="s">
        <v>167</v>
      </c>
      <c r="I12" s="8" t="s">
        <v>168</v>
      </c>
      <c r="J12" s="17">
        <v>15.09</v>
      </c>
      <c r="K12" s="22">
        <v>0</v>
      </c>
      <c r="L12" s="27">
        <f t="shared" si="1"/>
        <v>11.347517730496454</v>
      </c>
      <c r="M12" s="7">
        <v>0</v>
      </c>
      <c r="N12" s="5">
        <v>88005</v>
      </c>
      <c r="O12" s="6">
        <v>2</v>
      </c>
      <c r="P12" s="6">
        <v>5</v>
      </c>
      <c r="Q12" s="6">
        <v>3</v>
      </c>
      <c r="R12" s="6">
        <v>77</v>
      </c>
      <c r="S12" s="6">
        <v>8</v>
      </c>
      <c r="T12" s="6">
        <v>0</v>
      </c>
      <c r="U12" s="6">
        <v>77</v>
      </c>
      <c r="V12" s="6">
        <v>5</v>
      </c>
      <c r="W12" s="6">
        <v>77</v>
      </c>
      <c r="X12" s="6">
        <v>0</v>
      </c>
      <c r="Y12" s="6">
        <v>99</v>
      </c>
      <c r="Z12" s="6">
        <v>2</v>
      </c>
      <c r="AA12" s="6">
        <v>99</v>
      </c>
      <c r="AB12" s="6">
        <v>1</v>
      </c>
      <c r="AD12" s="6">
        <v>77</v>
      </c>
      <c r="AE12" s="6">
        <v>6</v>
      </c>
      <c r="AF12" s="6">
        <v>5</v>
      </c>
      <c r="AG12" s="6">
        <v>77</v>
      </c>
      <c r="AH12" s="6">
        <v>3</v>
      </c>
      <c r="AI12" s="6">
        <v>8</v>
      </c>
      <c r="AJ12" s="7">
        <v>77</v>
      </c>
      <c r="AK12" s="6">
        <v>0</v>
      </c>
      <c r="AL12" s="7">
        <v>77</v>
      </c>
      <c r="AM12" s="6">
        <v>0</v>
      </c>
      <c r="AN12" s="21">
        <v>1</v>
      </c>
      <c r="AO12" s="21"/>
      <c r="AP12" s="6">
        <v>1</v>
      </c>
      <c r="AS12" s="6">
        <v>99</v>
      </c>
      <c r="AT12" s="6">
        <v>99</v>
      </c>
    </row>
    <row r="13" spans="1:46" ht="12.75">
      <c r="A13" s="5">
        <v>880206</v>
      </c>
      <c r="B13" s="5">
        <v>88</v>
      </c>
      <c r="C13" s="6" t="s">
        <v>154</v>
      </c>
      <c r="D13" s="6">
        <v>1</v>
      </c>
      <c r="E13" s="6">
        <v>1</v>
      </c>
      <c r="F13" s="5">
        <v>8802</v>
      </c>
      <c r="G13" s="7" t="s">
        <v>166</v>
      </c>
      <c r="H13" s="8" t="s">
        <v>167</v>
      </c>
      <c r="I13" s="8" t="s">
        <v>168</v>
      </c>
      <c r="J13" s="17">
        <v>15.09</v>
      </c>
      <c r="K13" s="22">
        <v>0</v>
      </c>
      <c r="L13" s="27">
        <f t="shared" si="1"/>
        <v>11.347517730496454</v>
      </c>
      <c r="M13" s="7">
        <v>0</v>
      </c>
      <c r="N13" s="5">
        <v>88006</v>
      </c>
      <c r="O13" s="6">
        <v>3</v>
      </c>
      <c r="P13" s="6">
        <v>77</v>
      </c>
      <c r="Q13" s="6">
        <v>4</v>
      </c>
      <c r="R13" s="6">
        <v>2</v>
      </c>
      <c r="S13" s="6">
        <v>0</v>
      </c>
      <c r="T13" s="6">
        <v>9</v>
      </c>
      <c r="U13" s="6">
        <v>2</v>
      </c>
      <c r="V13" s="6">
        <v>8</v>
      </c>
      <c r="W13" s="6">
        <v>2</v>
      </c>
      <c r="X13" s="6">
        <v>10</v>
      </c>
      <c r="Y13" s="6">
        <v>0</v>
      </c>
      <c r="Z13" s="6">
        <v>0</v>
      </c>
      <c r="AA13" s="6">
        <v>10</v>
      </c>
      <c r="AB13" s="6">
        <v>1</v>
      </c>
      <c r="AD13" s="6">
        <v>2</v>
      </c>
      <c r="AE13" s="6">
        <v>1</v>
      </c>
      <c r="AF13" s="6">
        <v>9</v>
      </c>
      <c r="AG13" s="6">
        <v>6</v>
      </c>
      <c r="AH13" s="6">
        <v>3</v>
      </c>
      <c r="AI13" s="6">
        <v>99</v>
      </c>
      <c r="AJ13" s="7" t="s">
        <v>164</v>
      </c>
      <c r="AK13" s="6">
        <v>0</v>
      </c>
      <c r="AL13" s="7">
        <v>77</v>
      </c>
      <c r="AM13" s="6">
        <v>0</v>
      </c>
      <c r="AN13" s="6">
        <v>1</v>
      </c>
      <c r="AP13" s="6">
        <v>1</v>
      </c>
      <c r="AS13" s="6">
        <v>1</v>
      </c>
      <c r="AT13" s="6">
        <v>10</v>
      </c>
    </row>
    <row r="14" spans="1:46" ht="12.75">
      <c r="A14" s="5">
        <v>880301</v>
      </c>
      <c r="B14" s="5">
        <v>88</v>
      </c>
      <c r="C14" s="6" t="s">
        <v>154</v>
      </c>
      <c r="D14" s="6">
        <v>1</v>
      </c>
      <c r="E14" s="6">
        <v>1</v>
      </c>
      <c r="F14" s="5">
        <v>8803</v>
      </c>
      <c r="G14" s="6" t="s">
        <v>170</v>
      </c>
      <c r="H14" s="9" t="s">
        <v>171</v>
      </c>
      <c r="I14" s="9" t="s">
        <v>172</v>
      </c>
      <c r="J14" s="18">
        <v>12.68</v>
      </c>
      <c r="K14" s="22">
        <v>0</v>
      </c>
      <c r="L14" s="27">
        <f aca="true" t="shared" si="2" ref="L14:L19">15/141*100</f>
        <v>10.638297872340425</v>
      </c>
      <c r="M14" s="7">
        <v>0</v>
      </c>
      <c r="N14" s="5">
        <v>88001</v>
      </c>
      <c r="O14" s="6">
        <v>5</v>
      </c>
      <c r="P14" s="6">
        <v>3</v>
      </c>
      <c r="Q14" s="6">
        <v>2</v>
      </c>
      <c r="R14" s="6">
        <v>4</v>
      </c>
      <c r="S14" s="6">
        <v>7</v>
      </c>
      <c r="T14" s="6">
        <v>4</v>
      </c>
      <c r="U14" s="6">
        <v>5</v>
      </c>
      <c r="V14" s="6">
        <v>3</v>
      </c>
      <c r="W14" s="6">
        <v>5</v>
      </c>
      <c r="X14" s="6">
        <v>3</v>
      </c>
      <c r="Y14" s="6">
        <v>5</v>
      </c>
      <c r="Z14" s="6">
        <v>2</v>
      </c>
      <c r="AA14" s="6">
        <v>4</v>
      </c>
      <c r="AB14" s="6">
        <v>1</v>
      </c>
      <c r="AD14" s="6">
        <v>3</v>
      </c>
      <c r="AE14" s="6">
        <v>5</v>
      </c>
      <c r="AF14" s="6">
        <v>6</v>
      </c>
      <c r="AG14" s="6">
        <v>8</v>
      </c>
      <c r="AH14" s="6">
        <v>6</v>
      </c>
      <c r="AI14" s="6">
        <v>4</v>
      </c>
      <c r="AJ14" s="7">
        <v>77</v>
      </c>
      <c r="AK14" s="6">
        <v>0</v>
      </c>
      <c r="AL14" s="7">
        <v>77</v>
      </c>
      <c r="AM14" s="6">
        <v>0</v>
      </c>
      <c r="AN14" s="6">
        <v>2</v>
      </c>
      <c r="AO14" s="6" t="s">
        <v>173</v>
      </c>
      <c r="AP14" s="6">
        <v>1</v>
      </c>
      <c r="AS14" s="6">
        <v>99</v>
      </c>
      <c r="AT14" s="6">
        <v>0</v>
      </c>
    </row>
    <row r="15" spans="1:46" ht="12.75">
      <c r="A15" s="5">
        <v>880302</v>
      </c>
      <c r="B15" s="5">
        <v>88</v>
      </c>
      <c r="C15" s="6" t="s">
        <v>154</v>
      </c>
      <c r="D15" s="6">
        <v>1</v>
      </c>
      <c r="E15" s="6">
        <v>1</v>
      </c>
      <c r="F15" s="5">
        <v>8803</v>
      </c>
      <c r="G15" s="6" t="s">
        <v>170</v>
      </c>
      <c r="H15" s="9" t="s">
        <v>171</v>
      </c>
      <c r="I15" s="9" t="s">
        <v>172</v>
      </c>
      <c r="J15" s="18">
        <v>12.68</v>
      </c>
      <c r="K15" s="22">
        <v>0</v>
      </c>
      <c r="L15" s="27">
        <f t="shared" si="2"/>
        <v>10.638297872340425</v>
      </c>
      <c r="M15" s="7">
        <v>0</v>
      </c>
      <c r="N15" s="5">
        <v>88002</v>
      </c>
      <c r="O15" s="6">
        <v>1</v>
      </c>
      <c r="P15" s="6">
        <v>5</v>
      </c>
      <c r="Q15" s="6">
        <v>99</v>
      </c>
      <c r="R15" s="6">
        <v>77</v>
      </c>
      <c r="S15" s="6">
        <v>77</v>
      </c>
      <c r="T15" s="6">
        <v>0</v>
      </c>
      <c r="U15" s="6">
        <v>99</v>
      </c>
      <c r="V15" s="6">
        <v>99</v>
      </c>
      <c r="W15" s="6">
        <v>77</v>
      </c>
      <c r="X15" s="6">
        <v>99</v>
      </c>
      <c r="Y15" s="6">
        <v>99</v>
      </c>
      <c r="Z15" s="6">
        <v>99</v>
      </c>
      <c r="AA15" s="6">
        <v>99</v>
      </c>
      <c r="AB15" s="6">
        <v>1</v>
      </c>
      <c r="AD15" s="6">
        <v>7</v>
      </c>
      <c r="AE15" s="6">
        <v>4</v>
      </c>
      <c r="AF15" s="6">
        <v>5</v>
      </c>
      <c r="AG15" s="6">
        <v>8</v>
      </c>
      <c r="AH15" s="6">
        <v>1</v>
      </c>
      <c r="AI15" s="6">
        <v>99</v>
      </c>
      <c r="AJ15" s="7">
        <v>99</v>
      </c>
      <c r="AK15" s="6">
        <v>0</v>
      </c>
      <c r="AL15" s="7">
        <v>77</v>
      </c>
      <c r="AM15" s="6">
        <v>0</v>
      </c>
      <c r="AN15" s="6">
        <v>2</v>
      </c>
      <c r="AP15" s="6">
        <v>1</v>
      </c>
      <c r="AS15" s="6">
        <v>99</v>
      </c>
      <c r="AT15" s="6">
        <v>5</v>
      </c>
    </row>
    <row r="16" spans="1:46" ht="12.75">
      <c r="A16" s="5">
        <v>880303</v>
      </c>
      <c r="B16" s="5">
        <v>88</v>
      </c>
      <c r="C16" s="6" t="s">
        <v>154</v>
      </c>
      <c r="D16" s="6">
        <v>1</v>
      </c>
      <c r="E16" s="6">
        <v>1</v>
      </c>
      <c r="F16" s="5">
        <v>8803</v>
      </c>
      <c r="G16" s="6" t="s">
        <v>170</v>
      </c>
      <c r="H16" s="9" t="s">
        <v>171</v>
      </c>
      <c r="I16" s="9" t="s">
        <v>172</v>
      </c>
      <c r="J16" s="18">
        <v>12.68</v>
      </c>
      <c r="K16" s="22">
        <v>0</v>
      </c>
      <c r="L16" s="27">
        <f t="shared" si="2"/>
        <v>10.638297872340425</v>
      </c>
      <c r="M16" s="7">
        <v>0</v>
      </c>
      <c r="N16" s="5">
        <v>88003</v>
      </c>
      <c r="O16" s="6">
        <v>4</v>
      </c>
      <c r="P16" s="6">
        <v>5</v>
      </c>
      <c r="Q16" s="6">
        <v>2</v>
      </c>
      <c r="R16" s="6">
        <v>4</v>
      </c>
      <c r="S16" s="6">
        <v>7</v>
      </c>
      <c r="T16" s="6">
        <v>1</v>
      </c>
      <c r="U16" s="6">
        <v>6</v>
      </c>
      <c r="V16" s="6">
        <v>1</v>
      </c>
      <c r="W16" s="6">
        <v>5</v>
      </c>
      <c r="X16" s="6">
        <v>0</v>
      </c>
      <c r="Y16" s="6">
        <v>77</v>
      </c>
      <c r="Z16" s="6">
        <v>5</v>
      </c>
      <c r="AA16" s="6">
        <v>0</v>
      </c>
      <c r="AB16" s="6">
        <v>77</v>
      </c>
      <c r="AD16" s="6">
        <v>6</v>
      </c>
      <c r="AE16" s="6">
        <v>5</v>
      </c>
      <c r="AF16" s="6">
        <v>6</v>
      </c>
      <c r="AG16" s="6">
        <v>7</v>
      </c>
      <c r="AH16" s="6">
        <v>3</v>
      </c>
      <c r="AI16" s="6">
        <v>6</v>
      </c>
      <c r="AJ16" s="7">
        <v>77</v>
      </c>
      <c r="AK16" s="6">
        <v>0</v>
      </c>
      <c r="AL16" s="7">
        <v>77</v>
      </c>
      <c r="AM16" s="6">
        <v>0</v>
      </c>
      <c r="AN16" s="6">
        <v>2</v>
      </c>
      <c r="AO16" s="6" t="s">
        <v>160</v>
      </c>
      <c r="AP16" s="6">
        <v>1</v>
      </c>
      <c r="AS16" s="6">
        <v>4</v>
      </c>
      <c r="AT16" s="6">
        <v>7</v>
      </c>
    </row>
    <row r="17" spans="1:46" ht="12.75">
      <c r="A17" s="5">
        <v>880304</v>
      </c>
      <c r="B17" s="5">
        <v>88</v>
      </c>
      <c r="C17" s="6" t="s">
        <v>154</v>
      </c>
      <c r="D17" s="6">
        <v>1</v>
      </c>
      <c r="E17" s="6">
        <v>1</v>
      </c>
      <c r="F17" s="5">
        <v>8803</v>
      </c>
      <c r="G17" s="6" t="s">
        <v>170</v>
      </c>
      <c r="H17" s="9" t="s">
        <v>171</v>
      </c>
      <c r="I17" s="9" t="s">
        <v>172</v>
      </c>
      <c r="J17" s="18">
        <v>12.68</v>
      </c>
      <c r="K17" s="22">
        <v>0</v>
      </c>
      <c r="L17" s="27">
        <f t="shared" si="2"/>
        <v>10.638297872340425</v>
      </c>
      <c r="M17" s="7">
        <v>0</v>
      </c>
      <c r="N17" s="5">
        <v>88004</v>
      </c>
      <c r="O17" s="6">
        <v>2</v>
      </c>
      <c r="P17" s="6">
        <v>6</v>
      </c>
      <c r="Q17" s="6">
        <v>7</v>
      </c>
      <c r="R17" s="6">
        <v>0</v>
      </c>
      <c r="S17" s="6">
        <v>6</v>
      </c>
      <c r="T17" s="6">
        <v>6</v>
      </c>
      <c r="U17" s="6">
        <v>1</v>
      </c>
      <c r="V17" s="6">
        <v>6</v>
      </c>
      <c r="W17" s="6">
        <v>2</v>
      </c>
      <c r="X17" s="6">
        <v>6</v>
      </c>
      <c r="Y17" s="6">
        <v>1</v>
      </c>
      <c r="Z17" s="6">
        <v>6</v>
      </c>
      <c r="AA17" s="6">
        <v>3</v>
      </c>
      <c r="AB17" s="6">
        <v>1</v>
      </c>
      <c r="AD17" s="6">
        <v>6</v>
      </c>
      <c r="AE17" s="6">
        <v>8</v>
      </c>
      <c r="AF17" s="6">
        <v>6</v>
      </c>
      <c r="AG17" s="6">
        <v>9</v>
      </c>
      <c r="AH17" s="6">
        <v>2</v>
      </c>
      <c r="AI17" s="6">
        <v>9</v>
      </c>
      <c r="AJ17" s="7" t="s">
        <v>161</v>
      </c>
      <c r="AK17" s="6">
        <v>0</v>
      </c>
      <c r="AL17" s="7">
        <v>77</v>
      </c>
      <c r="AM17" s="6">
        <v>0</v>
      </c>
      <c r="AN17" s="6">
        <v>2</v>
      </c>
      <c r="AO17" s="6" t="s">
        <v>169</v>
      </c>
      <c r="AP17" s="6">
        <v>1</v>
      </c>
      <c r="AS17" s="6">
        <v>7</v>
      </c>
      <c r="AT17" s="6">
        <v>9</v>
      </c>
    </row>
    <row r="18" spans="1:46" ht="12.75">
      <c r="A18" s="5">
        <v>880305</v>
      </c>
      <c r="B18" s="5">
        <v>88</v>
      </c>
      <c r="C18" s="6" t="s">
        <v>154</v>
      </c>
      <c r="D18" s="6">
        <v>1</v>
      </c>
      <c r="E18" s="6">
        <v>1</v>
      </c>
      <c r="F18" s="5">
        <v>8803</v>
      </c>
      <c r="G18" s="6" t="s">
        <v>170</v>
      </c>
      <c r="H18" s="9" t="s">
        <v>171</v>
      </c>
      <c r="I18" s="9" t="s">
        <v>172</v>
      </c>
      <c r="J18" s="18">
        <v>12.68</v>
      </c>
      <c r="K18" s="22">
        <v>0</v>
      </c>
      <c r="L18" s="27">
        <f t="shared" si="2"/>
        <v>10.638297872340425</v>
      </c>
      <c r="M18" s="7">
        <v>0</v>
      </c>
      <c r="N18" s="5">
        <v>88005</v>
      </c>
      <c r="O18" s="6">
        <v>2</v>
      </c>
      <c r="P18" s="6">
        <v>5</v>
      </c>
      <c r="Q18" s="6">
        <v>3</v>
      </c>
      <c r="R18" s="6">
        <v>4</v>
      </c>
      <c r="S18" s="6">
        <v>8</v>
      </c>
      <c r="T18" s="6">
        <v>5</v>
      </c>
      <c r="U18" s="6">
        <v>77</v>
      </c>
      <c r="V18" s="6">
        <v>5</v>
      </c>
      <c r="W18" s="6">
        <v>77</v>
      </c>
      <c r="X18" s="6">
        <v>1</v>
      </c>
      <c r="Y18" s="6">
        <v>99</v>
      </c>
      <c r="Z18" s="6">
        <v>2</v>
      </c>
      <c r="AA18" s="6">
        <v>99</v>
      </c>
      <c r="AB18" s="6">
        <v>1</v>
      </c>
      <c r="AD18" s="6">
        <v>4</v>
      </c>
      <c r="AE18" s="6">
        <v>6</v>
      </c>
      <c r="AF18" s="6">
        <v>10</v>
      </c>
      <c r="AG18" s="6">
        <v>10</v>
      </c>
      <c r="AH18" s="6">
        <v>3</v>
      </c>
      <c r="AI18" s="6">
        <v>10</v>
      </c>
      <c r="AJ18" s="7">
        <v>77</v>
      </c>
      <c r="AK18" s="6">
        <v>0</v>
      </c>
      <c r="AL18" s="7">
        <v>77</v>
      </c>
      <c r="AM18" s="6">
        <v>0</v>
      </c>
      <c r="AN18" s="21">
        <v>99</v>
      </c>
      <c r="AO18" s="21"/>
      <c r="AP18" s="6">
        <v>1</v>
      </c>
      <c r="AS18" s="6">
        <v>99</v>
      </c>
      <c r="AT18" s="6">
        <v>99</v>
      </c>
    </row>
    <row r="19" spans="1:46" ht="12.75">
      <c r="A19" s="5">
        <v>880306</v>
      </c>
      <c r="B19" s="5">
        <v>88</v>
      </c>
      <c r="C19" s="6" t="s">
        <v>154</v>
      </c>
      <c r="D19" s="6">
        <v>1</v>
      </c>
      <c r="E19" s="6">
        <v>1</v>
      </c>
      <c r="F19" s="5">
        <v>8803</v>
      </c>
      <c r="G19" s="6" t="s">
        <v>170</v>
      </c>
      <c r="H19" s="9" t="s">
        <v>171</v>
      </c>
      <c r="I19" s="9" t="s">
        <v>172</v>
      </c>
      <c r="J19" s="18">
        <v>12.68</v>
      </c>
      <c r="K19" s="22">
        <v>0</v>
      </c>
      <c r="L19" s="27">
        <f t="shared" si="2"/>
        <v>10.638297872340425</v>
      </c>
      <c r="M19" s="7">
        <v>0</v>
      </c>
      <c r="N19" s="5">
        <v>88006</v>
      </c>
      <c r="O19" s="6">
        <v>3</v>
      </c>
      <c r="P19" s="6">
        <v>77</v>
      </c>
      <c r="Q19" s="6">
        <v>4</v>
      </c>
      <c r="R19" s="6">
        <v>2</v>
      </c>
      <c r="S19" s="6">
        <v>0</v>
      </c>
      <c r="T19" s="6">
        <v>9</v>
      </c>
      <c r="U19" s="6">
        <v>2</v>
      </c>
      <c r="V19" s="6">
        <v>7</v>
      </c>
      <c r="W19" s="6">
        <v>2</v>
      </c>
      <c r="X19" s="6">
        <v>10</v>
      </c>
      <c r="Y19" s="6">
        <v>0</v>
      </c>
      <c r="Z19" s="6">
        <v>0</v>
      </c>
      <c r="AA19" s="6">
        <v>10</v>
      </c>
      <c r="AB19" s="6">
        <v>2</v>
      </c>
      <c r="AD19" s="6">
        <v>7</v>
      </c>
      <c r="AE19" s="6">
        <v>1</v>
      </c>
      <c r="AF19" s="6">
        <v>10</v>
      </c>
      <c r="AG19" s="6">
        <v>3</v>
      </c>
      <c r="AH19" s="6">
        <v>3</v>
      </c>
      <c r="AI19" s="6">
        <v>99</v>
      </c>
      <c r="AJ19" s="7" t="s">
        <v>174</v>
      </c>
      <c r="AK19" s="6">
        <v>0</v>
      </c>
      <c r="AM19" s="6">
        <v>0</v>
      </c>
      <c r="AN19" s="6">
        <v>2</v>
      </c>
      <c r="AO19" s="6" t="s">
        <v>165</v>
      </c>
      <c r="AP19" s="6">
        <v>1</v>
      </c>
      <c r="AS19" s="6">
        <v>1</v>
      </c>
      <c r="AT19" s="6">
        <v>10</v>
      </c>
    </row>
    <row r="20" spans="1:46" ht="12.75">
      <c r="A20" s="5">
        <v>880401</v>
      </c>
      <c r="B20" s="5">
        <v>88</v>
      </c>
      <c r="C20" s="6" t="s">
        <v>154</v>
      </c>
      <c r="D20" s="6">
        <v>1</v>
      </c>
      <c r="E20" s="6">
        <v>1</v>
      </c>
      <c r="F20" s="5">
        <v>8804</v>
      </c>
      <c r="G20" s="6" t="s">
        <v>175</v>
      </c>
      <c r="H20" s="9" t="s">
        <v>176</v>
      </c>
      <c r="I20" s="9" t="s">
        <v>177</v>
      </c>
      <c r="J20" s="18">
        <v>11.72</v>
      </c>
      <c r="K20" s="22">
        <v>0</v>
      </c>
      <c r="L20" s="27">
        <f aca="true" t="shared" si="3" ref="L20:L25">25/141*100</f>
        <v>17.73049645390071</v>
      </c>
      <c r="M20" s="7">
        <v>0</v>
      </c>
      <c r="N20" s="5">
        <v>88001</v>
      </c>
      <c r="O20" s="6">
        <v>5</v>
      </c>
      <c r="P20" s="6">
        <v>3</v>
      </c>
      <c r="Q20" s="6">
        <v>2</v>
      </c>
      <c r="R20" s="6">
        <v>6</v>
      </c>
      <c r="S20" s="6">
        <v>7</v>
      </c>
      <c r="T20" s="6">
        <v>3</v>
      </c>
      <c r="U20" s="6">
        <v>5</v>
      </c>
      <c r="V20" s="6">
        <v>3</v>
      </c>
      <c r="W20" s="6">
        <v>5</v>
      </c>
      <c r="X20" s="6">
        <v>3</v>
      </c>
      <c r="Y20" s="6">
        <v>5</v>
      </c>
      <c r="Z20" s="6">
        <v>2</v>
      </c>
      <c r="AA20" s="6">
        <v>4</v>
      </c>
      <c r="AB20" s="6">
        <v>1</v>
      </c>
      <c r="AD20" s="6">
        <v>6</v>
      </c>
      <c r="AE20" s="6">
        <v>5</v>
      </c>
      <c r="AF20" s="6">
        <v>6</v>
      </c>
      <c r="AG20" s="6">
        <v>4</v>
      </c>
      <c r="AH20" s="6">
        <v>6</v>
      </c>
      <c r="AI20" s="6">
        <v>3</v>
      </c>
      <c r="AJ20" s="7">
        <v>77</v>
      </c>
      <c r="AK20" s="6">
        <v>0</v>
      </c>
      <c r="AL20" s="7">
        <v>77</v>
      </c>
      <c r="AM20" s="6">
        <v>0</v>
      </c>
      <c r="AN20" s="6">
        <v>2</v>
      </c>
      <c r="AO20" s="6" t="s">
        <v>178</v>
      </c>
      <c r="AP20" s="6">
        <v>1</v>
      </c>
      <c r="AS20" s="6">
        <v>99</v>
      </c>
      <c r="AT20" s="6">
        <v>0</v>
      </c>
    </row>
    <row r="21" spans="1:46" ht="12.75">
      <c r="A21" s="5">
        <v>880402</v>
      </c>
      <c r="B21" s="5">
        <v>88</v>
      </c>
      <c r="C21" s="6" t="s">
        <v>154</v>
      </c>
      <c r="D21" s="6">
        <v>1</v>
      </c>
      <c r="E21" s="6">
        <v>1</v>
      </c>
      <c r="F21" s="5">
        <v>8804</v>
      </c>
      <c r="G21" s="6" t="s">
        <v>175</v>
      </c>
      <c r="H21" s="9" t="s">
        <v>176</v>
      </c>
      <c r="I21" s="9" t="s">
        <v>177</v>
      </c>
      <c r="J21" s="18">
        <v>11.72</v>
      </c>
      <c r="K21" s="22">
        <v>0</v>
      </c>
      <c r="L21" s="27">
        <f t="shared" si="3"/>
        <v>17.73049645390071</v>
      </c>
      <c r="M21" s="7">
        <v>0</v>
      </c>
      <c r="N21" s="5">
        <v>88002</v>
      </c>
      <c r="O21" s="6">
        <v>4</v>
      </c>
      <c r="P21" s="6">
        <v>5</v>
      </c>
      <c r="Q21" s="6">
        <v>5</v>
      </c>
      <c r="R21" s="6">
        <v>77</v>
      </c>
      <c r="S21" s="6">
        <v>77</v>
      </c>
      <c r="T21" s="6">
        <v>0</v>
      </c>
      <c r="U21" s="6">
        <v>6</v>
      </c>
      <c r="V21" s="6">
        <v>6</v>
      </c>
      <c r="W21" s="6">
        <v>5</v>
      </c>
      <c r="X21" s="6">
        <v>5</v>
      </c>
      <c r="Y21" s="6">
        <v>99</v>
      </c>
      <c r="Z21" s="6">
        <v>99</v>
      </c>
      <c r="AA21" s="6">
        <v>99</v>
      </c>
      <c r="AB21" s="6">
        <v>1</v>
      </c>
      <c r="AD21" s="6">
        <v>4</v>
      </c>
      <c r="AE21" s="6">
        <v>4</v>
      </c>
      <c r="AF21" s="6">
        <v>5</v>
      </c>
      <c r="AG21" s="6">
        <v>5</v>
      </c>
      <c r="AH21" s="6">
        <v>1</v>
      </c>
      <c r="AI21" s="6">
        <v>5</v>
      </c>
      <c r="AJ21" s="7">
        <v>77</v>
      </c>
      <c r="AK21" s="6">
        <v>0</v>
      </c>
      <c r="AL21" s="7">
        <v>77</v>
      </c>
      <c r="AM21" s="6">
        <v>0</v>
      </c>
      <c r="AN21" s="6">
        <v>2</v>
      </c>
      <c r="AP21" s="6">
        <v>1</v>
      </c>
      <c r="AS21" s="6">
        <v>99</v>
      </c>
      <c r="AT21" s="6">
        <v>5</v>
      </c>
    </row>
    <row r="22" spans="1:46" ht="12.75">
      <c r="A22" s="5">
        <v>880403</v>
      </c>
      <c r="B22" s="5">
        <v>88</v>
      </c>
      <c r="C22" s="6" t="s">
        <v>154</v>
      </c>
      <c r="D22" s="6">
        <v>1</v>
      </c>
      <c r="E22" s="6">
        <v>1</v>
      </c>
      <c r="F22" s="5">
        <v>8804</v>
      </c>
      <c r="G22" s="6" t="s">
        <v>175</v>
      </c>
      <c r="H22" s="9" t="s">
        <v>176</v>
      </c>
      <c r="I22" s="9" t="s">
        <v>177</v>
      </c>
      <c r="J22" s="18">
        <v>11.72</v>
      </c>
      <c r="K22" s="22">
        <v>0</v>
      </c>
      <c r="L22" s="27">
        <f t="shared" si="3"/>
        <v>17.73049645390071</v>
      </c>
      <c r="M22" s="7">
        <v>0</v>
      </c>
      <c r="N22" s="5">
        <v>88003</v>
      </c>
      <c r="O22" s="6">
        <v>5</v>
      </c>
      <c r="P22" s="6">
        <v>5</v>
      </c>
      <c r="Q22" s="6">
        <v>2</v>
      </c>
      <c r="R22" s="6">
        <v>6</v>
      </c>
      <c r="S22" s="6">
        <v>7</v>
      </c>
      <c r="T22" s="6">
        <v>1</v>
      </c>
      <c r="U22" s="6">
        <v>8</v>
      </c>
      <c r="V22" s="6">
        <v>1</v>
      </c>
      <c r="W22" s="6">
        <v>5</v>
      </c>
      <c r="X22" s="6">
        <v>1</v>
      </c>
      <c r="Y22" s="6">
        <v>77</v>
      </c>
      <c r="Z22" s="6">
        <v>5</v>
      </c>
      <c r="AA22" s="6">
        <v>0</v>
      </c>
      <c r="AB22" s="6">
        <v>66</v>
      </c>
      <c r="AC22" s="6" t="s">
        <v>236</v>
      </c>
      <c r="AD22" s="6">
        <v>6</v>
      </c>
      <c r="AE22" s="6">
        <v>5</v>
      </c>
      <c r="AF22" s="6">
        <v>8</v>
      </c>
      <c r="AG22" s="6">
        <v>2</v>
      </c>
      <c r="AH22" s="6">
        <v>3</v>
      </c>
      <c r="AI22" s="6">
        <v>4</v>
      </c>
      <c r="AJ22" s="7">
        <v>77</v>
      </c>
      <c r="AK22" s="6">
        <v>0</v>
      </c>
      <c r="AL22" s="7">
        <v>77</v>
      </c>
      <c r="AM22" s="6">
        <v>0</v>
      </c>
      <c r="AN22" s="6">
        <v>2</v>
      </c>
      <c r="AO22" s="6" t="s">
        <v>160</v>
      </c>
      <c r="AP22" s="6">
        <v>1</v>
      </c>
      <c r="AS22" s="6">
        <v>6</v>
      </c>
      <c r="AT22" s="6">
        <v>5</v>
      </c>
    </row>
    <row r="23" spans="1:46" ht="12.75">
      <c r="A23" s="5">
        <v>880404</v>
      </c>
      <c r="B23" s="5">
        <v>88</v>
      </c>
      <c r="C23" s="6" t="s">
        <v>154</v>
      </c>
      <c r="D23" s="6">
        <v>1</v>
      </c>
      <c r="E23" s="6">
        <v>1</v>
      </c>
      <c r="F23" s="5">
        <v>8804</v>
      </c>
      <c r="G23" s="6" t="s">
        <v>175</v>
      </c>
      <c r="H23" s="9" t="s">
        <v>176</v>
      </c>
      <c r="I23" s="9" t="s">
        <v>177</v>
      </c>
      <c r="J23" s="18">
        <v>11.72</v>
      </c>
      <c r="K23" s="22">
        <v>0</v>
      </c>
      <c r="L23" s="27">
        <f t="shared" si="3"/>
        <v>17.73049645390071</v>
      </c>
      <c r="M23" s="7">
        <v>0</v>
      </c>
      <c r="N23" s="5">
        <v>88004</v>
      </c>
      <c r="O23" s="6">
        <v>4</v>
      </c>
      <c r="P23" s="6">
        <v>6</v>
      </c>
      <c r="Q23" s="6">
        <v>6</v>
      </c>
      <c r="R23" s="6">
        <v>4</v>
      </c>
      <c r="S23" s="6">
        <v>6</v>
      </c>
      <c r="T23" s="6">
        <v>5</v>
      </c>
      <c r="U23" s="6">
        <v>5</v>
      </c>
      <c r="V23" s="6">
        <v>7</v>
      </c>
      <c r="W23" s="6">
        <v>4</v>
      </c>
      <c r="X23" s="6">
        <v>6</v>
      </c>
      <c r="Y23" s="6">
        <v>4</v>
      </c>
      <c r="Z23" s="6">
        <v>6</v>
      </c>
      <c r="AA23" s="6">
        <v>6</v>
      </c>
      <c r="AB23" s="6">
        <v>1</v>
      </c>
      <c r="AD23" s="6">
        <v>3</v>
      </c>
      <c r="AE23" s="6">
        <v>8</v>
      </c>
      <c r="AF23" s="6">
        <v>7</v>
      </c>
      <c r="AG23" s="6">
        <v>4</v>
      </c>
      <c r="AH23" s="6">
        <v>2</v>
      </c>
      <c r="AI23" s="6">
        <v>7</v>
      </c>
      <c r="AJ23" s="7" t="s">
        <v>179</v>
      </c>
      <c r="AK23" s="6">
        <v>0</v>
      </c>
      <c r="AL23" s="7">
        <v>77</v>
      </c>
      <c r="AM23" s="6">
        <v>0</v>
      </c>
      <c r="AN23" s="6">
        <v>2</v>
      </c>
      <c r="AO23" s="6" t="s">
        <v>178</v>
      </c>
      <c r="AP23" s="6">
        <v>1</v>
      </c>
      <c r="AS23" s="6">
        <v>9</v>
      </c>
      <c r="AT23" s="6">
        <v>6</v>
      </c>
    </row>
    <row r="24" spans="1:46" ht="12.75">
      <c r="A24" s="5">
        <v>880405</v>
      </c>
      <c r="B24" s="5">
        <v>88</v>
      </c>
      <c r="C24" s="6" t="s">
        <v>154</v>
      </c>
      <c r="D24" s="6">
        <v>1</v>
      </c>
      <c r="E24" s="6">
        <v>1</v>
      </c>
      <c r="F24" s="5">
        <v>8804</v>
      </c>
      <c r="G24" s="6" t="s">
        <v>175</v>
      </c>
      <c r="H24" s="9" t="s">
        <v>176</v>
      </c>
      <c r="I24" s="9" t="s">
        <v>177</v>
      </c>
      <c r="J24" s="18">
        <v>11.72</v>
      </c>
      <c r="K24" s="22">
        <v>0</v>
      </c>
      <c r="L24" s="27">
        <f t="shared" si="3"/>
        <v>17.73049645390071</v>
      </c>
      <c r="M24" s="7">
        <v>0</v>
      </c>
      <c r="N24" s="5">
        <v>88005</v>
      </c>
      <c r="O24" s="6">
        <v>5</v>
      </c>
      <c r="P24" s="6">
        <v>5</v>
      </c>
      <c r="Q24" s="6">
        <v>6</v>
      </c>
      <c r="R24" s="6">
        <v>5</v>
      </c>
      <c r="S24" s="6">
        <v>8</v>
      </c>
      <c r="T24" s="6">
        <v>6</v>
      </c>
      <c r="U24" s="6">
        <v>5</v>
      </c>
      <c r="V24" s="6">
        <v>6</v>
      </c>
      <c r="W24" s="6">
        <v>5</v>
      </c>
      <c r="X24" s="6">
        <v>5</v>
      </c>
      <c r="Y24" s="6">
        <v>0</v>
      </c>
      <c r="Z24" s="6">
        <v>2</v>
      </c>
      <c r="AA24" s="6">
        <v>7</v>
      </c>
      <c r="AB24" s="6">
        <v>1</v>
      </c>
      <c r="AD24" s="6">
        <v>6</v>
      </c>
      <c r="AE24" s="6">
        <v>6</v>
      </c>
      <c r="AF24" s="6">
        <v>10</v>
      </c>
      <c r="AG24" s="6">
        <v>5</v>
      </c>
      <c r="AH24" s="6">
        <v>3</v>
      </c>
      <c r="AI24" s="6">
        <v>8</v>
      </c>
      <c r="AJ24" s="7">
        <v>77</v>
      </c>
      <c r="AK24" s="6">
        <v>0</v>
      </c>
      <c r="AL24" s="7">
        <v>77</v>
      </c>
      <c r="AM24" s="6">
        <v>0</v>
      </c>
      <c r="AN24" s="21">
        <v>1</v>
      </c>
      <c r="AO24" s="21" t="s">
        <v>180</v>
      </c>
      <c r="AP24" s="6">
        <v>1</v>
      </c>
      <c r="AS24" s="6">
        <v>99</v>
      </c>
      <c r="AT24" s="6">
        <v>99</v>
      </c>
    </row>
    <row r="25" spans="1:46" ht="12.75">
      <c r="A25" s="5">
        <v>880406</v>
      </c>
      <c r="B25" s="5">
        <v>88</v>
      </c>
      <c r="C25" s="6" t="s">
        <v>154</v>
      </c>
      <c r="D25" s="6">
        <v>1</v>
      </c>
      <c r="E25" s="6">
        <v>1</v>
      </c>
      <c r="F25" s="5">
        <v>8804</v>
      </c>
      <c r="G25" s="6" t="s">
        <v>175</v>
      </c>
      <c r="H25" s="9" t="s">
        <v>176</v>
      </c>
      <c r="I25" s="9" t="s">
        <v>177</v>
      </c>
      <c r="J25" s="18">
        <v>11.72</v>
      </c>
      <c r="K25" s="22">
        <v>0</v>
      </c>
      <c r="L25" s="27">
        <f t="shared" si="3"/>
        <v>17.73049645390071</v>
      </c>
      <c r="M25" s="7">
        <v>0</v>
      </c>
      <c r="N25" s="5">
        <v>88006</v>
      </c>
      <c r="O25" s="6">
        <v>4</v>
      </c>
      <c r="P25" s="6">
        <v>77</v>
      </c>
      <c r="Q25" s="6">
        <v>5</v>
      </c>
      <c r="R25" s="6">
        <v>5</v>
      </c>
      <c r="S25" s="6">
        <v>0</v>
      </c>
      <c r="T25" s="6">
        <v>6</v>
      </c>
      <c r="U25" s="6">
        <v>3</v>
      </c>
      <c r="V25" s="6">
        <v>7</v>
      </c>
      <c r="W25" s="6">
        <v>4</v>
      </c>
      <c r="X25" s="6">
        <v>8</v>
      </c>
      <c r="Y25" s="6">
        <v>1</v>
      </c>
      <c r="Z25" s="6">
        <v>0</v>
      </c>
      <c r="AA25" s="6">
        <v>9</v>
      </c>
      <c r="AB25" s="6">
        <v>4</v>
      </c>
      <c r="AD25" s="6">
        <v>4</v>
      </c>
      <c r="AE25" s="6">
        <v>1</v>
      </c>
      <c r="AF25" s="6">
        <v>9</v>
      </c>
      <c r="AG25" s="6">
        <v>6</v>
      </c>
      <c r="AH25" s="6">
        <v>3</v>
      </c>
      <c r="AI25" s="6">
        <v>99</v>
      </c>
      <c r="AJ25" s="7" t="s">
        <v>164</v>
      </c>
      <c r="AK25" s="6">
        <v>0</v>
      </c>
      <c r="AL25" s="7">
        <v>77</v>
      </c>
      <c r="AM25" s="6">
        <v>0</v>
      </c>
      <c r="AN25" s="6">
        <v>2</v>
      </c>
      <c r="AO25" s="6" t="s">
        <v>165</v>
      </c>
      <c r="AP25" s="6">
        <v>1</v>
      </c>
      <c r="AS25" s="6">
        <v>3</v>
      </c>
      <c r="AT25" s="6">
        <v>10</v>
      </c>
    </row>
    <row r="26" spans="1:46" ht="12.75">
      <c r="A26" s="5">
        <v>880501</v>
      </c>
      <c r="B26" s="5">
        <v>88</v>
      </c>
      <c r="C26" s="6" t="s">
        <v>154</v>
      </c>
      <c r="D26" s="6">
        <v>1</v>
      </c>
      <c r="E26" s="6">
        <v>1</v>
      </c>
      <c r="F26" s="5">
        <v>8805</v>
      </c>
      <c r="G26" s="6" t="s">
        <v>181</v>
      </c>
      <c r="H26" s="9" t="s">
        <v>182</v>
      </c>
      <c r="I26" s="9" t="s">
        <v>183</v>
      </c>
      <c r="J26" s="18">
        <v>8.99</v>
      </c>
      <c r="K26" s="22">
        <v>0</v>
      </c>
      <c r="L26" s="27">
        <f aca="true" t="shared" si="4" ref="L26:L31">10/141*100</f>
        <v>7.092198581560284</v>
      </c>
      <c r="M26" s="7">
        <v>0</v>
      </c>
      <c r="N26" s="5">
        <v>88001</v>
      </c>
      <c r="O26" s="6">
        <v>99</v>
      </c>
      <c r="P26" s="6">
        <v>3</v>
      </c>
      <c r="Q26" s="6">
        <v>2</v>
      </c>
      <c r="R26" s="6">
        <v>99</v>
      </c>
      <c r="S26" s="6">
        <v>7</v>
      </c>
      <c r="T26" s="6">
        <v>99</v>
      </c>
      <c r="U26" s="6">
        <v>99</v>
      </c>
      <c r="V26" s="6">
        <v>99</v>
      </c>
      <c r="W26" s="6">
        <v>99</v>
      </c>
      <c r="X26" s="6">
        <v>99</v>
      </c>
      <c r="Y26" s="6">
        <v>99</v>
      </c>
      <c r="Z26" s="6">
        <v>2</v>
      </c>
      <c r="AA26" s="6">
        <v>99</v>
      </c>
      <c r="AB26" s="6">
        <v>1</v>
      </c>
      <c r="AD26" s="6">
        <v>5</v>
      </c>
      <c r="AE26" s="6">
        <v>5</v>
      </c>
      <c r="AF26" s="6">
        <v>5</v>
      </c>
      <c r="AG26" s="6">
        <v>8</v>
      </c>
      <c r="AH26" s="6">
        <v>6</v>
      </c>
      <c r="AI26" s="6">
        <v>3</v>
      </c>
      <c r="AJ26" s="7">
        <v>77</v>
      </c>
      <c r="AK26" s="6">
        <v>0</v>
      </c>
      <c r="AL26" s="7">
        <v>77</v>
      </c>
      <c r="AM26" s="6">
        <v>0</v>
      </c>
      <c r="AN26" s="6">
        <v>2</v>
      </c>
      <c r="AO26" s="6" t="s">
        <v>178</v>
      </c>
      <c r="AP26" s="6">
        <v>1</v>
      </c>
      <c r="AS26" s="6">
        <v>99</v>
      </c>
      <c r="AT26" s="6">
        <v>0</v>
      </c>
    </row>
    <row r="27" spans="1:46" ht="12.75">
      <c r="A27" s="5">
        <v>880502</v>
      </c>
      <c r="B27" s="5">
        <v>88</v>
      </c>
      <c r="C27" s="6" t="s">
        <v>154</v>
      </c>
      <c r="D27" s="6">
        <v>1</v>
      </c>
      <c r="E27" s="6">
        <v>1</v>
      </c>
      <c r="F27" s="5">
        <v>8805</v>
      </c>
      <c r="G27" s="6" t="s">
        <v>181</v>
      </c>
      <c r="H27" s="9" t="s">
        <v>182</v>
      </c>
      <c r="I27" s="9" t="s">
        <v>183</v>
      </c>
      <c r="J27" s="18">
        <v>8.99</v>
      </c>
      <c r="K27" s="22">
        <v>0</v>
      </c>
      <c r="L27" s="27">
        <f t="shared" si="4"/>
        <v>7.092198581560284</v>
      </c>
      <c r="M27" s="7">
        <v>0</v>
      </c>
      <c r="N27" s="5">
        <v>88002</v>
      </c>
      <c r="O27" s="6">
        <v>3</v>
      </c>
      <c r="P27" s="6">
        <v>5</v>
      </c>
      <c r="Q27" s="6">
        <v>5</v>
      </c>
      <c r="R27" s="6">
        <v>77</v>
      </c>
      <c r="S27" s="6">
        <v>77</v>
      </c>
      <c r="T27" s="6">
        <v>0</v>
      </c>
      <c r="U27" s="6">
        <v>6</v>
      </c>
      <c r="V27" s="6">
        <v>99</v>
      </c>
      <c r="W27" s="6">
        <v>77</v>
      </c>
      <c r="X27" s="6">
        <v>99</v>
      </c>
      <c r="Y27" s="6">
        <v>99</v>
      </c>
      <c r="Z27" s="6">
        <v>99</v>
      </c>
      <c r="AA27" s="6">
        <v>99</v>
      </c>
      <c r="AB27" s="6">
        <v>99</v>
      </c>
      <c r="AD27" s="6">
        <v>7</v>
      </c>
      <c r="AE27" s="6">
        <v>4</v>
      </c>
      <c r="AF27" s="6">
        <v>5</v>
      </c>
      <c r="AG27" s="6">
        <v>7</v>
      </c>
      <c r="AH27" s="6">
        <v>1</v>
      </c>
      <c r="AI27" s="6">
        <v>99</v>
      </c>
      <c r="AJ27" s="7">
        <v>99</v>
      </c>
      <c r="AK27" s="6">
        <v>0</v>
      </c>
      <c r="AL27" s="7">
        <v>77</v>
      </c>
      <c r="AM27" s="6">
        <v>0</v>
      </c>
      <c r="AN27" s="6">
        <v>2</v>
      </c>
      <c r="AP27" s="6">
        <v>1</v>
      </c>
      <c r="AS27" s="6">
        <v>99</v>
      </c>
      <c r="AT27" s="6">
        <v>5</v>
      </c>
    </row>
    <row r="28" spans="1:46" ht="12.75">
      <c r="A28" s="5">
        <v>880503</v>
      </c>
      <c r="B28" s="5">
        <v>88</v>
      </c>
      <c r="C28" s="6" t="s">
        <v>154</v>
      </c>
      <c r="D28" s="6">
        <v>1</v>
      </c>
      <c r="E28" s="6">
        <v>1</v>
      </c>
      <c r="F28" s="5">
        <v>8805</v>
      </c>
      <c r="G28" s="6" t="s">
        <v>181</v>
      </c>
      <c r="H28" s="9" t="s">
        <v>182</v>
      </c>
      <c r="I28" s="9" t="s">
        <v>183</v>
      </c>
      <c r="J28" s="18">
        <v>8.99</v>
      </c>
      <c r="K28" s="22">
        <v>0</v>
      </c>
      <c r="L28" s="27">
        <f t="shared" si="4"/>
        <v>7.092198581560284</v>
      </c>
      <c r="M28" s="7">
        <v>0</v>
      </c>
      <c r="N28" s="5">
        <v>88003</v>
      </c>
      <c r="O28" s="6">
        <v>5</v>
      </c>
      <c r="P28" s="6">
        <v>5</v>
      </c>
      <c r="Q28" s="6">
        <v>1</v>
      </c>
      <c r="R28" s="6">
        <v>6</v>
      </c>
      <c r="S28" s="6">
        <v>7</v>
      </c>
      <c r="T28" s="6">
        <v>0</v>
      </c>
      <c r="U28" s="6">
        <v>7</v>
      </c>
      <c r="V28" s="6">
        <v>1</v>
      </c>
      <c r="W28" s="6">
        <v>5</v>
      </c>
      <c r="X28" s="6">
        <v>1</v>
      </c>
      <c r="Y28" s="6">
        <v>77</v>
      </c>
      <c r="Z28" s="6">
        <v>5</v>
      </c>
      <c r="AA28" s="6">
        <v>0</v>
      </c>
      <c r="AB28" s="6">
        <v>77</v>
      </c>
      <c r="AD28" s="6">
        <v>7</v>
      </c>
      <c r="AE28" s="6">
        <v>5</v>
      </c>
      <c r="AF28" s="6">
        <v>8</v>
      </c>
      <c r="AG28" s="6">
        <v>4</v>
      </c>
      <c r="AH28" s="6">
        <v>3</v>
      </c>
      <c r="AI28" s="6">
        <v>4</v>
      </c>
      <c r="AJ28" s="7">
        <v>77</v>
      </c>
      <c r="AK28" s="6">
        <v>0</v>
      </c>
      <c r="AL28" s="7">
        <v>77</v>
      </c>
      <c r="AM28" s="6">
        <v>0</v>
      </c>
      <c r="AN28" s="6">
        <v>2</v>
      </c>
      <c r="AO28" s="6" t="s">
        <v>160</v>
      </c>
      <c r="AP28" s="6">
        <v>1</v>
      </c>
      <c r="AS28" s="6">
        <v>6</v>
      </c>
      <c r="AT28" s="6">
        <v>5</v>
      </c>
    </row>
    <row r="29" spans="1:46" ht="12.75">
      <c r="A29" s="5">
        <v>880504</v>
      </c>
      <c r="B29" s="5">
        <v>88</v>
      </c>
      <c r="C29" s="6" t="s">
        <v>154</v>
      </c>
      <c r="D29" s="6">
        <v>1</v>
      </c>
      <c r="E29" s="6">
        <v>1</v>
      </c>
      <c r="F29" s="5">
        <v>8805</v>
      </c>
      <c r="G29" s="6" t="s">
        <v>181</v>
      </c>
      <c r="H29" s="9" t="s">
        <v>182</v>
      </c>
      <c r="I29" s="9" t="s">
        <v>183</v>
      </c>
      <c r="J29" s="18">
        <v>8.99</v>
      </c>
      <c r="K29" s="22">
        <v>0</v>
      </c>
      <c r="L29" s="27">
        <f t="shared" si="4"/>
        <v>7.092198581560284</v>
      </c>
      <c r="M29" s="7">
        <v>0</v>
      </c>
      <c r="N29" s="5">
        <v>88004</v>
      </c>
      <c r="O29" s="6">
        <v>5</v>
      </c>
      <c r="P29" s="6">
        <v>6</v>
      </c>
      <c r="Q29" s="6">
        <v>5</v>
      </c>
      <c r="R29" s="6">
        <v>4</v>
      </c>
      <c r="S29" s="6">
        <v>6</v>
      </c>
      <c r="T29" s="6">
        <v>4</v>
      </c>
      <c r="U29" s="6">
        <v>5</v>
      </c>
      <c r="V29" s="6">
        <v>5</v>
      </c>
      <c r="W29" s="6">
        <v>4</v>
      </c>
      <c r="X29" s="6">
        <v>6</v>
      </c>
      <c r="Y29" s="6">
        <v>4</v>
      </c>
      <c r="Z29" s="6">
        <v>6</v>
      </c>
      <c r="AA29" s="6">
        <v>3</v>
      </c>
      <c r="AB29" s="6">
        <v>1</v>
      </c>
      <c r="AD29" s="6">
        <v>4</v>
      </c>
      <c r="AE29" s="6">
        <v>8</v>
      </c>
      <c r="AF29" s="6">
        <v>7</v>
      </c>
      <c r="AG29" s="6">
        <v>7</v>
      </c>
      <c r="AH29" s="6">
        <v>2</v>
      </c>
      <c r="AI29" s="6">
        <v>7</v>
      </c>
      <c r="AJ29" s="7" t="s">
        <v>179</v>
      </c>
      <c r="AK29" s="6">
        <v>0</v>
      </c>
      <c r="AL29" s="7">
        <v>77</v>
      </c>
      <c r="AM29" s="6">
        <v>0</v>
      </c>
      <c r="AN29" s="6">
        <v>2</v>
      </c>
      <c r="AO29" s="6" t="s">
        <v>178</v>
      </c>
      <c r="AP29" s="6">
        <v>1</v>
      </c>
      <c r="AS29" s="6">
        <v>9</v>
      </c>
      <c r="AT29" s="6">
        <v>6</v>
      </c>
    </row>
    <row r="30" spans="1:46" ht="12.75">
      <c r="A30" s="5">
        <v>880505</v>
      </c>
      <c r="B30" s="5">
        <v>88</v>
      </c>
      <c r="C30" s="6" t="s">
        <v>154</v>
      </c>
      <c r="D30" s="6">
        <v>1</v>
      </c>
      <c r="E30" s="6">
        <v>1</v>
      </c>
      <c r="F30" s="5">
        <v>8805</v>
      </c>
      <c r="G30" s="6" t="s">
        <v>181</v>
      </c>
      <c r="H30" s="9" t="s">
        <v>182</v>
      </c>
      <c r="I30" s="9" t="s">
        <v>183</v>
      </c>
      <c r="J30" s="18">
        <v>8.99</v>
      </c>
      <c r="K30" s="22">
        <v>0</v>
      </c>
      <c r="L30" s="27">
        <f t="shared" si="4"/>
        <v>7.092198581560284</v>
      </c>
      <c r="M30" s="7">
        <v>0</v>
      </c>
      <c r="N30" s="5">
        <v>88005</v>
      </c>
      <c r="O30" s="6">
        <v>77</v>
      </c>
      <c r="P30" s="6">
        <v>5</v>
      </c>
      <c r="Q30" s="6">
        <v>2</v>
      </c>
      <c r="R30" s="6">
        <v>77</v>
      </c>
      <c r="S30" s="6">
        <v>8</v>
      </c>
      <c r="T30" s="6">
        <v>5</v>
      </c>
      <c r="U30" s="6">
        <v>77</v>
      </c>
      <c r="V30" s="6">
        <v>5</v>
      </c>
      <c r="W30" s="6">
        <v>77</v>
      </c>
      <c r="X30" s="6">
        <v>5</v>
      </c>
      <c r="Y30" s="6">
        <v>99</v>
      </c>
      <c r="Z30" s="6">
        <v>2</v>
      </c>
      <c r="AA30" s="6">
        <v>99</v>
      </c>
      <c r="AB30" s="6">
        <v>1</v>
      </c>
      <c r="AD30" s="6">
        <v>6</v>
      </c>
      <c r="AE30" s="6">
        <v>6</v>
      </c>
      <c r="AF30" s="6">
        <v>10</v>
      </c>
      <c r="AG30" s="6">
        <v>77</v>
      </c>
      <c r="AH30" s="6">
        <v>3</v>
      </c>
      <c r="AI30" s="6">
        <v>7</v>
      </c>
      <c r="AJ30" s="7">
        <v>77</v>
      </c>
      <c r="AK30" s="6">
        <v>0</v>
      </c>
      <c r="AL30" s="7">
        <v>77</v>
      </c>
      <c r="AM30" s="6">
        <v>0</v>
      </c>
      <c r="AN30" s="21">
        <v>1</v>
      </c>
      <c r="AO30" s="21" t="s">
        <v>184</v>
      </c>
      <c r="AP30" s="6">
        <v>1</v>
      </c>
      <c r="AS30" s="6">
        <v>99</v>
      </c>
      <c r="AT30" s="6">
        <v>99</v>
      </c>
    </row>
    <row r="31" spans="1:46" ht="12.75">
      <c r="A31" s="5">
        <v>880506</v>
      </c>
      <c r="B31" s="5">
        <v>88</v>
      </c>
      <c r="C31" s="6" t="s">
        <v>154</v>
      </c>
      <c r="D31" s="6">
        <v>1</v>
      </c>
      <c r="E31" s="6">
        <v>1</v>
      </c>
      <c r="F31" s="5">
        <v>8805</v>
      </c>
      <c r="G31" s="6" t="s">
        <v>181</v>
      </c>
      <c r="H31" s="9" t="s">
        <v>182</v>
      </c>
      <c r="I31" s="9" t="s">
        <v>183</v>
      </c>
      <c r="J31" s="18">
        <v>8.99</v>
      </c>
      <c r="K31" s="22">
        <v>0</v>
      </c>
      <c r="L31" s="27">
        <f t="shared" si="4"/>
        <v>7.092198581560284</v>
      </c>
      <c r="M31" s="7">
        <v>0</v>
      </c>
      <c r="N31" s="5">
        <v>88006</v>
      </c>
      <c r="O31" s="6">
        <v>4</v>
      </c>
      <c r="P31" s="6">
        <v>77</v>
      </c>
      <c r="Q31" s="6">
        <v>10</v>
      </c>
      <c r="R31" s="6">
        <v>5</v>
      </c>
      <c r="S31" s="6">
        <v>0</v>
      </c>
      <c r="T31" s="6">
        <v>5</v>
      </c>
      <c r="U31" s="6">
        <v>4</v>
      </c>
      <c r="V31" s="6">
        <v>6</v>
      </c>
      <c r="W31" s="6">
        <v>4</v>
      </c>
      <c r="X31" s="6">
        <v>8</v>
      </c>
      <c r="Y31" s="6">
        <v>3</v>
      </c>
      <c r="Z31" s="6">
        <v>0</v>
      </c>
      <c r="AA31" s="6">
        <v>7</v>
      </c>
      <c r="AB31" s="6">
        <v>2</v>
      </c>
      <c r="AD31" s="6">
        <v>1</v>
      </c>
      <c r="AE31" s="6">
        <v>1</v>
      </c>
      <c r="AF31" s="6">
        <v>9</v>
      </c>
      <c r="AG31" s="6">
        <v>4</v>
      </c>
      <c r="AH31" s="6">
        <v>3</v>
      </c>
      <c r="AI31" s="6">
        <v>99</v>
      </c>
      <c r="AJ31" s="7" t="s">
        <v>174</v>
      </c>
      <c r="AK31" s="6">
        <v>0</v>
      </c>
      <c r="AL31" s="7">
        <v>77</v>
      </c>
      <c r="AM31" s="6">
        <v>0</v>
      </c>
      <c r="AN31" s="6">
        <v>2</v>
      </c>
      <c r="AO31" s="6" t="s">
        <v>165</v>
      </c>
      <c r="AP31" s="6">
        <v>1</v>
      </c>
      <c r="AS31" s="6">
        <v>3</v>
      </c>
      <c r="AT31" s="6">
        <v>9</v>
      </c>
    </row>
    <row r="32" spans="1:46" ht="12.75">
      <c r="A32" s="5">
        <v>880601</v>
      </c>
      <c r="B32" s="5">
        <v>88</v>
      </c>
      <c r="C32" s="6" t="s">
        <v>154</v>
      </c>
      <c r="D32" s="6">
        <v>1</v>
      </c>
      <c r="E32" s="6">
        <v>1</v>
      </c>
      <c r="F32" s="5">
        <v>8806</v>
      </c>
      <c r="G32" s="6" t="s">
        <v>185</v>
      </c>
      <c r="H32" s="9" t="s">
        <v>186</v>
      </c>
      <c r="I32" s="9" t="s">
        <v>187</v>
      </c>
      <c r="J32" s="18">
        <v>4.79</v>
      </c>
      <c r="K32" s="22">
        <v>0</v>
      </c>
      <c r="L32" s="27">
        <f aca="true" t="shared" si="5" ref="L32:L37">3/141*100</f>
        <v>2.127659574468085</v>
      </c>
      <c r="M32" s="7">
        <v>0</v>
      </c>
      <c r="N32" s="5">
        <v>88001</v>
      </c>
      <c r="O32" s="6">
        <v>6</v>
      </c>
      <c r="P32" s="6">
        <v>3</v>
      </c>
      <c r="Q32" s="6">
        <v>10</v>
      </c>
      <c r="R32" s="6">
        <v>10</v>
      </c>
      <c r="S32" s="6">
        <v>7</v>
      </c>
      <c r="T32" s="6">
        <v>10</v>
      </c>
      <c r="U32" s="6">
        <v>10</v>
      </c>
      <c r="V32" s="6">
        <v>10</v>
      </c>
      <c r="W32" s="6">
        <v>9</v>
      </c>
      <c r="X32" s="6">
        <v>10</v>
      </c>
      <c r="Y32" s="6">
        <v>10</v>
      </c>
      <c r="Z32" s="6">
        <v>2</v>
      </c>
      <c r="AA32" s="6">
        <v>7</v>
      </c>
      <c r="AB32" s="6">
        <v>3</v>
      </c>
      <c r="AD32" s="6">
        <v>4</v>
      </c>
      <c r="AE32" s="6">
        <v>5</v>
      </c>
      <c r="AF32" s="6">
        <v>3</v>
      </c>
      <c r="AG32" s="6">
        <v>8</v>
      </c>
      <c r="AH32" s="6">
        <v>6</v>
      </c>
      <c r="AI32" s="6">
        <v>8</v>
      </c>
      <c r="AJ32" s="7" t="s">
        <v>188</v>
      </c>
      <c r="AK32" s="6">
        <v>1</v>
      </c>
      <c r="AL32" s="7">
        <v>77</v>
      </c>
      <c r="AM32" s="6">
        <v>1</v>
      </c>
      <c r="AN32" s="6">
        <v>3</v>
      </c>
      <c r="AO32" s="6" t="s">
        <v>173</v>
      </c>
      <c r="AP32" s="6">
        <v>2</v>
      </c>
      <c r="AS32" s="6">
        <v>99</v>
      </c>
      <c r="AT32" s="6">
        <v>0</v>
      </c>
    </row>
    <row r="33" spans="1:46" ht="12.75">
      <c r="A33" s="5">
        <v>880602</v>
      </c>
      <c r="B33" s="5">
        <v>88</v>
      </c>
      <c r="C33" s="6" t="s">
        <v>154</v>
      </c>
      <c r="D33" s="6">
        <v>1</v>
      </c>
      <c r="E33" s="6">
        <v>1</v>
      </c>
      <c r="F33" s="5">
        <v>8806</v>
      </c>
      <c r="G33" s="6" t="s">
        <v>185</v>
      </c>
      <c r="H33" s="9" t="s">
        <v>186</v>
      </c>
      <c r="I33" s="9" t="s">
        <v>187</v>
      </c>
      <c r="J33" s="18">
        <v>4.79</v>
      </c>
      <c r="K33" s="22">
        <v>0</v>
      </c>
      <c r="L33" s="27">
        <f t="shared" si="5"/>
        <v>2.127659574468085</v>
      </c>
      <c r="M33" s="7">
        <v>0</v>
      </c>
      <c r="N33" s="5">
        <v>88002</v>
      </c>
      <c r="O33" s="6">
        <v>7</v>
      </c>
      <c r="P33" s="6">
        <v>5</v>
      </c>
      <c r="Q33" s="6">
        <v>8</v>
      </c>
      <c r="R33" s="6">
        <v>77</v>
      </c>
      <c r="S33" s="6">
        <v>77</v>
      </c>
      <c r="T33" s="6">
        <v>5</v>
      </c>
      <c r="U33" s="6">
        <v>7</v>
      </c>
      <c r="V33" s="6">
        <v>10</v>
      </c>
      <c r="W33" s="6">
        <v>9</v>
      </c>
      <c r="X33" s="6">
        <v>9</v>
      </c>
      <c r="Y33" s="6">
        <v>99</v>
      </c>
      <c r="Z33" s="6">
        <v>99</v>
      </c>
      <c r="AA33" s="6">
        <v>99</v>
      </c>
      <c r="AB33" s="6">
        <v>99</v>
      </c>
      <c r="AD33" s="6">
        <v>99</v>
      </c>
      <c r="AE33" s="6">
        <v>4</v>
      </c>
      <c r="AF33" s="6">
        <v>5</v>
      </c>
      <c r="AG33" s="6">
        <v>10</v>
      </c>
      <c r="AH33" s="6">
        <v>1</v>
      </c>
      <c r="AI33" s="6">
        <v>9</v>
      </c>
      <c r="AJ33" s="7">
        <v>77</v>
      </c>
      <c r="AK33" s="6">
        <v>1</v>
      </c>
      <c r="AL33" s="7" t="s">
        <v>189</v>
      </c>
      <c r="AM33" s="6">
        <v>1</v>
      </c>
      <c r="AN33" s="6">
        <v>3</v>
      </c>
      <c r="AP33" s="6">
        <v>1</v>
      </c>
      <c r="AS33" s="6">
        <v>99</v>
      </c>
      <c r="AT33" s="6">
        <v>5</v>
      </c>
    </row>
    <row r="34" spans="1:46" ht="12.75">
      <c r="A34" s="5">
        <v>880603</v>
      </c>
      <c r="B34" s="5">
        <v>88</v>
      </c>
      <c r="C34" s="6" t="s">
        <v>154</v>
      </c>
      <c r="D34" s="6">
        <v>1</v>
      </c>
      <c r="E34" s="6">
        <v>1</v>
      </c>
      <c r="F34" s="5">
        <v>8806</v>
      </c>
      <c r="G34" s="6" t="s">
        <v>185</v>
      </c>
      <c r="H34" s="9" t="s">
        <v>186</v>
      </c>
      <c r="I34" s="9" t="s">
        <v>187</v>
      </c>
      <c r="J34" s="18">
        <v>4.79</v>
      </c>
      <c r="K34" s="22">
        <v>0</v>
      </c>
      <c r="L34" s="27">
        <f t="shared" si="5"/>
        <v>2.127659574468085</v>
      </c>
      <c r="M34" s="7">
        <v>0</v>
      </c>
      <c r="N34" s="5">
        <v>88003</v>
      </c>
      <c r="O34" s="6">
        <v>7</v>
      </c>
      <c r="P34" s="6">
        <v>5</v>
      </c>
      <c r="Q34" s="6">
        <v>8</v>
      </c>
      <c r="R34" s="6">
        <v>8</v>
      </c>
      <c r="S34" s="6">
        <v>7</v>
      </c>
      <c r="T34" s="6">
        <v>5</v>
      </c>
      <c r="U34" s="6">
        <v>9</v>
      </c>
      <c r="V34" s="6">
        <v>10</v>
      </c>
      <c r="W34" s="6">
        <v>8</v>
      </c>
      <c r="X34" s="6">
        <v>9</v>
      </c>
      <c r="Y34" s="6">
        <v>6</v>
      </c>
      <c r="Z34" s="6">
        <v>5</v>
      </c>
      <c r="AA34" s="6">
        <v>2</v>
      </c>
      <c r="AB34" s="6">
        <v>2</v>
      </c>
      <c r="AD34" s="6">
        <v>6</v>
      </c>
      <c r="AE34" s="6">
        <v>5</v>
      </c>
      <c r="AF34" s="6">
        <v>5</v>
      </c>
      <c r="AG34" s="6">
        <v>77</v>
      </c>
      <c r="AH34" s="6">
        <v>3</v>
      </c>
      <c r="AI34" s="6">
        <v>99</v>
      </c>
      <c r="AJ34" s="7" t="s">
        <v>190</v>
      </c>
      <c r="AK34" s="6">
        <v>1</v>
      </c>
      <c r="AL34" s="7" t="s">
        <v>189</v>
      </c>
      <c r="AM34" s="6">
        <v>1</v>
      </c>
      <c r="AN34" s="6">
        <v>3</v>
      </c>
      <c r="AO34" s="6" t="s">
        <v>190</v>
      </c>
      <c r="AP34" s="6">
        <v>1</v>
      </c>
      <c r="AS34" s="6">
        <v>77</v>
      </c>
      <c r="AT34" s="6">
        <v>5</v>
      </c>
    </row>
    <row r="35" spans="1:46" ht="12.75">
      <c r="A35" s="5">
        <v>880604</v>
      </c>
      <c r="B35" s="5">
        <v>88</v>
      </c>
      <c r="C35" s="6" t="s">
        <v>154</v>
      </c>
      <c r="D35" s="6">
        <v>1</v>
      </c>
      <c r="E35" s="6">
        <v>1</v>
      </c>
      <c r="F35" s="5">
        <v>8806</v>
      </c>
      <c r="G35" s="6" t="s">
        <v>185</v>
      </c>
      <c r="H35" s="9" t="s">
        <v>186</v>
      </c>
      <c r="I35" s="9" t="s">
        <v>187</v>
      </c>
      <c r="J35" s="18">
        <v>4.79</v>
      </c>
      <c r="K35" s="22">
        <v>0</v>
      </c>
      <c r="L35" s="27">
        <f t="shared" si="5"/>
        <v>2.127659574468085</v>
      </c>
      <c r="M35" s="7">
        <v>0</v>
      </c>
      <c r="N35" s="5">
        <v>88004</v>
      </c>
      <c r="O35" s="6">
        <v>9</v>
      </c>
      <c r="P35" s="6">
        <v>6</v>
      </c>
      <c r="Q35" s="6">
        <v>10</v>
      </c>
      <c r="R35" s="6">
        <v>9</v>
      </c>
      <c r="S35" s="6">
        <v>6</v>
      </c>
      <c r="T35" s="6">
        <v>10</v>
      </c>
      <c r="U35" s="6">
        <v>9</v>
      </c>
      <c r="V35" s="6">
        <v>10</v>
      </c>
      <c r="W35" s="6">
        <v>9</v>
      </c>
      <c r="X35" s="6">
        <v>10</v>
      </c>
      <c r="Y35" s="6">
        <v>9</v>
      </c>
      <c r="Z35" s="6">
        <v>6</v>
      </c>
      <c r="AA35" s="6">
        <v>10</v>
      </c>
      <c r="AB35" s="6">
        <v>3</v>
      </c>
      <c r="AD35" s="6">
        <v>4</v>
      </c>
      <c r="AE35" s="6">
        <v>8</v>
      </c>
      <c r="AF35" s="6">
        <v>5</v>
      </c>
      <c r="AG35" s="6">
        <v>9</v>
      </c>
      <c r="AH35" s="6">
        <v>2</v>
      </c>
      <c r="AI35" s="6">
        <v>10</v>
      </c>
      <c r="AJ35" s="7" t="s">
        <v>190</v>
      </c>
      <c r="AK35" s="6">
        <v>1</v>
      </c>
      <c r="AL35" s="7" t="s">
        <v>191</v>
      </c>
      <c r="AM35" s="6">
        <v>1</v>
      </c>
      <c r="AN35" s="6">
        <v>3</v>
      </c>
      <c r="AO35" s="6" t="s">
        <v>190</v>
      </c>
      <c r="AP35" s="6">
        <v>2</v>
      </c>
      <c r="AS35" s="6">
        <v>9</v>
      </c>
      <c r="AT35" s="6">
        <v>10</v>
      </c>
    </row>
    <row r="36" spans="1:46" ht="12.75">
      <c r="A36" s="5">
        <v>880605</v>
      </c>
      <c r="B36" s="5">
        <v>88</v>
      </c>
      <c r="C36" s="6" t="s">
        <v>154</v>
      </c>
      <c r="D36" s="6">
        <v>1</v>
      </c>
      <c r="E36" s="6">
        <v>1</v>
      </c>
      <c r="F36" s="5">
        <v>8806</v>
      </c>
      <c r="G36" s="6" t="s">
        <v>185</v>
      </c>
      <c r="H36" s="9" t="s">
        <v>186</v>
      </c>
      <c r="I36" s="9" t="s">
        <v>187</v>
      </c>
      <c r="J36" s="18">
        <v>4.79</v>
      </c>
      <c r="K36" s="22">
        <v>0</v>
      </c>
      <c r="L36" s="27">
        <f t="shared" si="5"/>
        <v>2.127659574468085</v>
      </c>
      <c r="M36" s="7">
        <v>0</v>
      </c>
      <c r="N36" s="5">
        <v>88005</v>
      </c>
      <c r="O36" s="6">
        <v>5</v>
      </c>
      <c r="P36" s="6">
        <v>5</v>
      </c>
      <c r="Q36" s="6">
        <v>9</v>
      </c>
      <c r="R36" s="6">
        <v>10</v>
      </c>
      <c r="S36" s="6">
        <v>8</v>
      </c>
      <c r="T36" s="6">
        <v>9</v>
      </c>
      <c r="U36" s="6">
        <v>8</v>
      </c>
      <c r="V36" s="6">
        <v>10</v>
      </c>
      <c r="W36" s="6">
        <v>5</v>
      </c>
      <c r="X36" s="6">
        <v>9</v>
      </c>
      <c r="Y36" s="6">
        <v>5</v>
      </c>
      <c r="Z36" s="6">
        <v>2</v>
      </c>
      <c r="AA36" s="6">
        <v>7</v>
      </c>
      <c r="AB36" s="6">
        <v>99</v>
      </c>
      <c r="AD36" s="6">
        <v>99</v>
      </c>
      <c r="AE36" s="6">
        <v>6</v>
      </c>
      <c r="AF36" s="6">
        <v>3</v>
      </c>
      <c r="AG36" s="6">
        <v>8</v>
      </c>
      <c r="AH36" s="6">
        <v>3</v>
      </c>
      <c r="AI36" s="6">
        <v>9</v>
      </c>
      <c r="AJ36" s="20" t="s">
        <v>192</v>
      </c>
      <c r="AK36" s="6">
        <v>1</v>
      </c>
      <c r="AL36" s="7">
        <v>77</v>
      </c>
      <c r="AM36" s="6">
        <v>1</v>
      </c>
      <c r="AN36" s="6">
        <v>4</v>
      </c>
      <c r="AP36" s="6">
        <v>1</v>
      </c>
      <c r="AS36" s="6">
        <v>99</v>
      </c>
      <c r="AT36" s="6">
        <v>99</v>
      </c>
    </row>
    <row r="37" spans="1:46" ht="12.75">
      <c r="A37" s="5">
        <v>880606</v>
      </c>
      <c r="B37" s="5">
        <v>88</v>
      </c>
      <c r="C37" s="6" t="s">
        <v>154</v>
      </c>
      <c r="D37" s="6">
        <v>1</v>
      </c>
      <c r="E37" s="6">
        <v>1</v>
      </c>
      <c r="F37" s="5">
        <v>8806</v>
      </c>
      <c r="G37" s="6" t="s">
        <v>185</v>
      </c>
      <c r="H37" s="9" t="s">
        <v>186</v>
      </c>
      <c r="I37" s="9" t="s">
        <v>187</v>
      </c>
      <c r="J37" s="18">
        <v>4.79</v>
      </c>
      <c r="K37" s="22">
        <v>0</v>
      </c>
      <c r="L37" s="27">
        <f t="shared" si="5"/>
        <v>2.127659574468085</v>
      </c>
      <c r="M37" s="7">
        <v>0</v>
      </c>
      <c r="N37" s="5">
        <v>88006</v>
      </c>
      <c r="O37" s="6">
        <v>5</v>
      </c>
      <c r="P37" s="6">
        <v>77</v>
      </c>
      <c r="Q37" s="6">
        <v>10</v>
      </c>
      <c r="R37" s="6">
        <v>8</v>
      </c>
      <c r="S37" s="6">
        <v>0</v>
      </c>
      <c r="T37" s="6">
        <v>9</v>
      </c>
      <c r="U37" s="6">
        <v>10</v>
      </c>
      <c r="V37" s="6">
        <v>9</v>
      </c>
      <c r="W37" s="6">
        <v>10</v>
      </c>
      <c r="X37" s="6">
        <v>10</v>
      </c>
      <c r="Y37" s="6">
        <v>9</v>
      </c>
      <c r="Z37" s="6">
        <v>0</v>
      </c>
      <c r="AA37" s="6">
        <v>9</v>
      </c>
      <c r="AB37" s="6">
        <v>5</v>
      </c>
      <c r="AD37" s="6">
        <v>1</v>
      </c>
      <c r="AE37" s="6">
        <v>1</v>
      </c>
      <c r="AF37" s="6">
        <v>9</v>
      </c>
      <c r="AG37" s="6">
        <v>6</v>
      </c>
      <c r="AH37" s="6">
        <v>3</v>
      </c>
      <c r="AI37" s="6">
        <v>99</v>
      </c>
      <c r="AJ37" s="7">
        <v>77</v>
      </c>
      <c r="AK37" s="6">
        <v>1</v>
      </c>
      <c r="AL37" s="7" t="s">
        <v>193</v>
      </c>
      <c r="AM37" s="6">
        <v>1</v>
      </c>
      <c r="AN37" s="6">
        <v>3</v>
      </c>
      <c r="AO37" s="6" t="s">
        <v>194</v>
      </c>
      <c r="AP37" s="6">
        <v>1</v>
      </c>
      <c r="AS37" s="6">
        <v>77</v>
      </c>
      <c r="AT37" s="6">
        <v>1</v>
      </c>
    </row>
    <row r="38" spans="1:46" ht="12.75">
      <c r="A38" s="5">
        <v>880701</v>
      </c>
      <c r="B38" s="5">
        <v>88</v>
      </c>
      <c r="C38" s="6" t="s">
        <v>154</v>
      </c>
      <c r="D38" s="6">
        <v>1</v>
      </c>
      <c r="E38" s="6">
        <v>1</v>
      </c>
      <c r="F38" s="5">
        <v>8807</v>
      </c>
      <c r="G38" s="6" t="s">
        <v>195</v>
      </c>
      <c r="H38" s="7" t="s">
        <v>196</v>
      </c>
      <c r="I38" s="7" t="s">
        <v>197</v>
      </c>
      <c r="J38" s="16">
        <v>0.92</v>
      </c>
      <c r="K38" s="22">
        <v>0</v>
      </c>
      <c r="L38" s="27">
        <v>0</v>
      </c>
      <c r="M38" s="7">
        <v>0</v>
      </c>
      <c r="N38" s="5">
        <v>88001</v>
      </c>
      <c r="O38" s="6">
        <v>6</v>
      </c>
      <c r="P38" s="6">
        <v>3</v>
      </c>
      <c r="Q38" s="6">
        <v>10</v>
      </c>
      <c r="R38" s="6">
        <v>10</v>
      </c>
      <c r="S38" s="6">
        <v>7</v>
      </c>
      <c r="T38" s="6">
        <v>10</v>
      </c>
      <c r="U38" s="6">
        <v>10</v>
      </c>
      <c r="V38" s="6">
        <v>10</v>
      </c>
      <c r="W38" s="6">
        <v>9</v>
      </c>
      <c r="X38" s="6">
        <v>10</v>
      </c>
      <c r="Y38" s="6">
        <v>10</v>
      </c>
      <c r="Z38" s="6">
        <v>2</v>
      </c>
      <c r="AA38" s="6">
        <v>6</v>
      </c>
      <c r="AB38" s="6">
        <v>3</v>
      </c>
      <c r="AD38" s="6">
        <v>4</v>
      </c>
      <c r="AE38" s="6">
        <v>5</v>
      </c>
      <c r="AF38" s="6">
        <v>3</v>
      </c>
      <c r="AG38" s="6">
        <v>99</v>
      </c>
      <c r="AH38" s="6">
        <v>6</v>
      </c>
      <c r="AI38" s="6">
        <v>4</v>
      </c>
      <c r="AJ38" s="7" t="s">
        <v>198</v>
      </c>
      <c r="AK38" s="6">
        <v>1</v>
      </c>
      <c r="AL38" s="7">
        <v>77</v>
      </c>
      <c r="AM38" s="6">
        <v>0</v>
      </c>
      <c r="AN38" s="6">
        <v>3</v>
      </c>
      <c r="AO38" s="6" t="s">
        <v>173</v>
      </c>
      <c r="AP38" s="6">
        <v>1</v>
      </c>
      <c r="AS38" s="6">
        <v>99</v>
      </c>
      <c r="AT38" s="6">
        <v>0</v>
      </c>
    </row>
    <row r="39" spans="1:46" ht="12.75">
      <c r="A39" s="5">
        <v>880702</v>
      </c>
      <c r="B39" s="5">
        <v>88</v>
      </c>
      <c r="C39" s="6" t="s">
        <v>154</v>
      </c>
      <c r="D39" s="6">
        <v>1</v>
      </c>
      <c r="E39" s="6">
        <v>1</v>
      </c>
      <c r="F39" s="5">
        <v>8807</v>
      </c>
      <c r="G39" s="6" t="s">
        <v>195</v>
      </c>
      <c r="H39" s="7" t="s">
        <v>196</v>
      </c>
      <c r="I39" s="7" t="s">
        <v>197</v>
      </c>
      <c r="J39" s="16">
        <v>0.92</v>
      </c>
      <c r="K39" s="22">
        <v>0</v>
      </c>
      <c r="L39" s="27">
        <v>0</v>
      </c>
      <c r="M39" s="7">
        <v>0</v>
      </c>
      <c r="N39" s="5">
        <v>88002</v>
      </c>
      <c r="O39" s="6">
        <v>77</v>
      </c>
      <c r="P39" s="6">
        <v>5</v>
      </c>
      <c r="Q39" s="6">
        <v>6</v>
      </c>
      <c r="R39" s="6">
        <v>77</v>
      </c>
      <c r="S39" s="6">
        <v>77</v>
      </c>
      <c r="T39" s="6">
        <v>0</v>
      </c>
      <c r="U39" s="6">
        <v>6</v>
      </c>
      <c r="V39" s="6">
        <v>7</v>
      </c>
      <c r="W39" s="6">
        <v>5</v>
      </c>
      <c r="X39" s="6">
        <v>5</v>
      </c>
      <c r="Y39" s="6">
        <v>99</v>
      </c>
      <c r="Z39" s="6">
        <v>99</v>
      </c>
      <c r="AA39" s="6">
        <v>99</v>
      </c>
      <c r="AB39" s="6">
        <v>99</v>
      </c>
      <c r="AD39" s="6">
        <v>6</v>
      </c>
      <c r="AE39" s="6">
        <v>4</v>
      </c>
      <c r="AF39" s="6">
        <v>5</v>
      </c>
      <c r="AG39" s="6">
        <v>99</v>
      </c>
      <c r="AH39" s="6">
        <v>1</v>
      </c>
      <c r="AI39" s="6">
        <v>99</v>
      </c>
      <c r="AJ39" s="7" t="s">
        <v>199</v>
      </c>
      <c r="AK39" s="6">
        <v>1</v>
      </c>
      <c r="AL39" s="7">
        <v>77</v>
      </c>
      <c r="AM39" s="6">
        <v>0</v>
      </c>
      <c r="AN39" s="6">
        <v>3</v>
      </c>
      <c r="AP39" s="6">
        <v>1</v>
      </c>
      <c r="AS39" s="6">
        <v>99</v>
      </c>
      <c r="AT39" s="6">
        <v>5</v>
      </c>
    </row>
    <row r="40" spans="1:46" ht="12.75">
      <c r="A40" s="5">
        <v>880703</v>
      </c>
      <c r="B40" s="5">
        <v>88</v>
      </c>
      <c r="C40" s="6" t="s">
        <v>154</v>
      </c>
      <c r="D40" s="6">
        <v>1</v>
      </c>
      <c r="E40" s="6">
        <v>1</v>
      </c>
      <c r="F40" s="5">
        <v>8807</v>
      </c>
      <c r="G40" s="6" t="s">
        <v>195</v>
      </c>
      <c r="H40" s="7" t="s">
        <v>196</v>
      </c>
      <c r="I40" s="7" t="s">
        <v>197</v>
      </c>
      <c r="J40" s="16">
        <v>0.92</v>
      </c>
      <c r="K40" s="22">
        <v>0</v>
      </c>
      <c r="L40" s="27">
        <v>0</v>
      </c>
      <c r="M40" s="7">
        <v>0</v>
      </c>
      <c r="N40" s="5">
        <v>88003</v>
      </c>
      <c r="O40" s="6">
        <v>99</v>
      </c>
      <c r="P40" s="6">
        <v>5</v>
      </c>
      <c r="Q40" s="6">
        <v>6</v>
      </c>
      <c r="R40" s="6">
        <v>99</v>
      </c>
      <c r="S40" s="6">
        <v>7</v>
      </c>
      <c r="T40" s="6">
        <v>99</v>
      </c>
      <c r="U40" s="6">
        <v>8</v>
      </c>
      <c r="V40" s="6">
        <v>6</v>
      </c>
      <c r="W40" s="6">
        <v>99</v>
      </c>
      <c r="X40" s="6">
        <v>99</v>
      </c>
      <c r="Y40" s="6">
        <v>77</v>
      </c>
      <c r="Z40" s="6">
        <v>5</v>
      </c>
      <c r="AA40" s="6">
        <v>0</v>
      </c>
      <c r="AB40" s="6">
        <v>77</v>
      </c>
      <c r="AD40" s="6">
        <v>77</v>
      </c>
      <c r="AE40" s="6">
        <v>5</v>
      </c>
      <c r="AF40" s="6">
        <v>99</v>
      </c>
      <c r="AG40" s="6">
        <v>5</v>
      </c>
      <c r="AH40" s="6">
        <v>3</v>
      </c>
      <c r="AI40" s="6">
        <v>99</v>
      </c>
      <c r="AJ40" s="7" t="s">
        <v>178</v>
      </c>
      <c r="AK40" s="6">
        <v>1</v>
      </c>
      <c r="AL40" s="7">
        <v>77</v>
      </c>
      <c r="AM40" s="6">
        <v>0</v>
      </c>
      <c r="AN40" s="6">
        <v>3</v>
      </c>
      <c r="AO40" s="6" t="s">
        <v>178</v>
      </c>
      <c r="AP40" s="6">
        <v>1</v>
      </c>
      <c r="AS40" s="6">
        <v>8</v>
      </c>
      <c r="AT40" s="6">
        <v>6</v>
      </c>
    </row>
    <row r="41" spans="1:46" ht="12.75">
      <c r="A41" s="5">
        <v>880704</v>
      </c>
      <c r="B41" s="5">
        <v>88</v>
      </c>
      <c r="C41" s="6" t="s">
        <v>154</v>
      </c>
      <c r="D41" s="6">
        <v>1</v>
      </c>
      <c r="E41" s="6">
        <v>1</v>
      </c>
      <c r="F41" s="5">
        <v>8807</v>
      </c>
      <c r="G41" s="6" t="s">
        <v>195</v>
      </c>
      <c r="H41" s="7" t="s">
        <v>196</v>
      </c>
      <c r="I41" s="7" t="s">
        <v>197</v>
      </c>
      <c r="J41" s="16">
        <v>0.92</v>
      </c>
      <c r="K41" s="22">
        <v>0</v>
      </c>
      <c r="L41" s="27">
        <v>0</v>
      </c>
      <c r="M41" s="7">
        <v>0</v>
      </c>
      <c r="N41" s="5">
        <v>88004</v>
      </c>
      <c r="O41" s="6">
        <v>7</v>
      </c>
      <c r="P41" s="6">
        <v>6</v>
      </c>
      <c r="Q41" s="6">
        <v>8</v>
      </c>
      <c r="R41" s="6">
        <v>5</v>
      </c>
      <c r="S41" s="6">
        <v>6</v>
      </c>
      <c r="T41" s="6">
        <v>7</v>
      </c>
      <c r="U41" s="6">
        <v>7</v>
      </c>
      <c r="V41" s="6">
        <v>7</v>
      </c>
      <c r="W41" s="6">
        <v>7</v>
      </c>
      <c r="X41" s="6">
        <v>8</v>
      </c>
      <c r="Y41" s="6">
        <v>6</v>
      </c>
      <c r="Z41" s="6">
        <v>6</v>
      </c>
      <c r="AA41" s="6">
        <v>5</v>
      </c>
      <c r="AB41" s="6">
        <v>1</v>
      </c>
      <c r="AD41" s="6">
        <v>4</v>
      </c>
      <c r="AE41" s="6">
        <v>8</v>
      </c>
      <c r="AF41" s="6">
        <v>5</v>
      </c>
      <c r="AG41" s="6">
        <v>6</v>
      </c>
      <c r="AH41" s="6">
        <v>2</v>
      </c>
      <c r="AI41" s="6">
        <v>6</v>
      </c>
      <c r="AJ41" s="7" t="s">
        <v>178</v>
      </c>
      <c r="AK41" s="6">
        <v>1</v>
      </c>
      <c r="AL41" s="7">
        <v>77</v>
      </c>
      <c r="AM41" s="6">
        <v>0</v>
      </c>
      <c r="AN41" s="6">
        <v>3</v>
      </c>
      <c r="AO41" s="6" t="s">
        <v>178</v>
      </c>
      <c r="AP41" s="6">
        <v>1</v>
      </c>
      <c r="AS41" s="6">
        <v>9</v>
      </c>
      <c r="AT41" s="6">
        <v>7</v>
      </c>
    </row>
    <row r="42" spans="1:46" ht="12.75">
      <c r="A42" s="5">
        <v>880705</v>
      </c>
      <c r="B42" s="5">
        <v>88</v>
      </c>
      <c r="C42" s="6" t="s">
        <v>154</v>
      </c>
      <c r="D42" s="6">
        <v>1</v>
      </c>
      <c r="E42" s="6">
        <v>1</v>
      </c>
      <c r="F42" s="5">
        <v>8807</v>
      </c>
      <c r="G42" s="6" t="s">
        <v>195</v>
      </c>
      <c r="H42" s="7" t="s">
        <v>196</v>
      </c>
      <c r="I42" s="7" t="s">
        <v>197</v>
      </c>
      <c r="J42" s="16">
        <v>0.92</v>
      </c>
      <c r="K42" s="22">
        <v>0</v>
      </c>
      <c r="L42" s="27">
        <v>0</v>
      </c>
      <c r="M42" s="7">
        <v>0</v>
      </c>
      <c r="N42" s="5">
        <v>88005</v>
      </c>
      <c r="O42" s="6">
        <v>9</v>
      </c>
      <c r="P42" s="6">
        <v>5</v>
      </c>
      <c r="Q42" s="6">
        <v>10</v>
      </c>
      <c r="R42" s="6">
        <v>10</v>
      </c>
      <c r="S42" s="6">
        <v>8</v>
      </c>
      <c r="T42" s="6">
        <v>10</v>
      </c>
      <c r="U42" s="6">
        <v>9</v>
      </c>
      <c r="V42" s="6">
        <v>10</v>
      </c>
      <c r="W42" s="6">
        <v>10</v>
      </c>
      <c r="X42" s="6">
        <v>10</v>
      </c>
      <c r="Y42" s="6">
        <v>10</v>
      </c>
      <c r="Z42" s="6">
        <v>2</v>
      </c>
      <c r="AA42" s="6">
        <v>10</v>
      </c>
      <c r="AB42" s="6">
        <v>3</v>
      </c>
      <c r="AD42" s="6">
        <v>99</v>
      </c>
      <c r="AE42" s="6">
        <v>6</v>
      </c>
      <c r="AF42" s="6">
        <v>3</v>
      </c>
      <c r="AG42" s="6">
        <v>10</v>
      </c>
      <c r="AH42" s="6">
        <v>3</v>
      </c>
      <c r="AI42" s="6">
        <v>10</v>
      </c>
      <c r="AJ42" s="20" t="s">
        <v>190</v>
      </c>
      <c r="AK42" s="6">
        <v>1</v>
      </c>
      <c r="AL42" s="7" t="s">
        <v>189</v>
      </c>
      <c r="AM42" s="6">
        <v>0</v>
      </c>
      <c r="AN42" s="6">
        <v>4</v>
      </c>
      <c r="AP42" s="6">
        <v>1</v>
      </c>
      <c r="AS42" s="6">
        <v>99</v>
      </c>
      <c r="AT42" s="6">
        <v>99</v>
      </c>
    </row>
    <row r="43" spans="1:46" ht="12.75">
      <c r="A43" s="5">
        <v>880706</v>
      </c>
      <c r="B43" s="5">
        <v>88</v>
      </c>
      <c r="C43" s="6" t="s">
        <v>154</v>
      </c>
      <c r="D43" s="6">
        <v>1</v>
      </c>
      <c r="E43" s="6">
        <v>1</v>
      </c>
      <c r="F43" s="5">
        <v>8807</v>
      </c>
      <c r="G43" s="6" t="s">
        <v>195</v>
      </c>
      <c r="H43" s="7" t="s">
        <v>196</v>
      </c>
      <c r="I43" s="7" t="s">
        <v>197</v>
      </c>
      <c r="J43" s="16">
        <v>0.92</v>
      </c>
      <c r="K43" s="22">
        <v>0</v>
      </c>
      <c r="L43" s="27">
        <v>0</v>
      </c>
      <c r="M43" s="7">
        <v>0</v>
      </c>
      <c r="N43" s="5">
        <v>88006</v>
      </c>
      <c r="O43" s="6">
        <v>5</v>
      </c>
      <c r="P43" s="6">
        <v>77</v>
      </c>
      <c r="Q43" s="6">
        <v>10</v>
      </c>
      <c r="R43" s="6">
        <v>8</v>
      </c>
      <c r="S43" s="6">
        <v>0</v>
      </c>
      <c r="T43" s="6">
        <v>8</v>
      </c>
      <c r="U43" s="6">
        <v>10</v>
      </c>
      <c r="V43" s="6">
        <v>9</v>
      </c>
      <c r="W43" s="6">
        <v>8</v>
      </c>
      <c r="X43" s="6">
        <v>10</v>
      </c>
      <c r="Y43" s="6">
        <v>6</v>
      </c>
      <c r="Z43" s="6">
        <v>0</v>
      </c>
      <c r="AA43" s="6">
        <v>7</v>
      </c>
      <c r="AB43" s="6">
        <v>2</v>
      </c>
      <c r="AD43" s="6">
        <v>6</v>
      </c>
      <c r="AE43" s="6">
        <v>1</v>
      </c>
      <c r="AF43" s="6">
        <v>9</v>
      </c>
      <c r="AG43" s="6">
        <v>4</v>
      </c>
      <c r="AH43" s="6">
        <v>3</v>
      </c>
      <c r="AI43" s="6">
        <v>99</v>
      </c>
      <c r="AJ43" s="7">
        <v>77</v>
      </c>
      <c r="AK43" s="6">
        <v>1</v>
      </c>
      <c r="AL43" s="7" t="s">
        <v>200</v>
      </c>
      <c r="AM43" s="6">
        <v>0</v>
      </c>
      <c r="AN43" s="6">
        <v>3</v>
      </c>
      <c r="AO43" s="6" t="s">
        <v>201</v>
      </c>
      <c r="AP43" s="6">
        <v>1</v>
      </c>
      <c r="AS43" s="6">
        <v>6</v>
      </c>
      <c r="AT43" s="6">
        <v>3</v>
      </c>
    </row>
    <row r="44" spans="8:13" ht="12.75">
      <c r="H44" s="9"/>
      <c r="I44" s="9"/>
      <c r="J44" s="18"/>
      <c r="K44" s="23"/>
      <c r="L44" s="26"/>
      <c r="M44" s="9"/>
    </row>
    <row r="45" spans="8:13" ht="12.75">
      <c r="H45" s="10"/>
      <c r="I45" s="10"/>
      <c r="J45" s="19"/>
      <c r="K45" s="24"/>
      <c r="L45" s="19"/>
      <c r="M45" s="10"/>
    </row>
  </sheetData>
  <sheetProtection selectLockedCells="1" selectUnlockedCells="1"/>
  <printOptions/>
  <pageMargins left="0.7" right="0.7" top="0.7875" bottom="0.7875"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G3"/>
  <sheetViews>
    <sheetView zoomScalePageLayoutView="0" workbookViewId="0" topLeftCell="A1">
      <selection activeCell="AC2" sqref="AC2"/>
    </sheetView>
  </sheetViews>
  <sheetFormatPr defaultColWidth="11.7109375" defaultRowHeight="12.75"/>
  <cols>
    <col min="1" max="2" width="11.7109375" style="11" customWidth="1"/>
    <col min="3" max="3" width="16.00390625" style="11" customWidth="1"/>
    <col min="4" max="16384" width="11.7109375" style="11" customWidth="1"/>
  </cols>
  <sheetData>
    <row r="1" spans="1:33" s="6" customFormat="1" ht="12.75">
      <c r="A1" s="6" t="s">
        <v>23</v>
      </c>
      <c r="B1" s="6" t="s">
        <v>26</v>
      </c>
      <c r="C1" s="6" t="s">
        <v>30</v>
      </c>
      <c r="D1" s="6" t="s">
        <v>33</v>
      </c>
      <c r="E1" s="6" t="s">
        <v>37</v>
      </c>
      <c r="F1" s="6" t="s">
        <v>42</v>
      </c>
      <c r="G1" s="6" t="s">
        <v>47</v>
      </c>
      <c r="H1" s="6" t="s">
        <v>52</v>
      </c>
      <c r="I1" s="6" t="s">
        <v>55</v>
      </c>
      <c r="J1" s="6" t="s">
        <v>57</v>
      </c>
      <c r="K1" s="6" t="s">
        <v>61</v>
      </c>
      <c r="L1" s="6" t="s">
        <v>64</v>
      </c>
      <c r="M1" s="6" t="s">
        <v>67</v>
      </c>
      <c r="N1" s="6" t="s">
        <v>70</v>
      </c>
      <c r="O1" s="6" t="s">
        <v>73</v>
      </c>
      <c r="P1" s="6" t="s">
        <v>76</v>
      </c>
      <c r="Q1" s="6" t="s">
        <v>78</v>
      </c>
      <c r="R1" s="6" t="s">
        <v>81</v>
      </c>
      <c r="S1" s="6" t="s">
        <v>91</v>
      </c>
      <c r="T1" s="6" t="s">
        <v>94</v>
      </c>
      <c r="U1" s="6" t="s">
        <v>96</v>
      </c>
      <c r="V1" s="6" t="s">
        <v>99</v>
      </c>
      <c r="W1" s="6" t="s">
        <v>102</v>
      </c>
      <c r="X1" s="6" t="s">
        <v>104</v>
      </c>
      <c r="Y1" s="6" t="s">
        <v>107</v>
      </c>
      <c r="Z1" s="6" t="s">
        <v>117</v>
      </c>
      <c r="AA1" s="6" t="s">
        <v>123</v>
      </c>
      <c r="AB1" s="6" t="s">
        <v>129</v>
      </c>
      <c r="AC1" s="6" t="s">
        <v>132</v>
      </c>
      <c r="AD1" s="6" t="s">
        <v>148</v>
      </c>
      <c r="AE1" s="6" t="s">
        <v>152</v>
      </c>
      <c r="AF1" s="6" t="s">
        <v>136</v>
      </c>
      <c r="AG1" s="6" t="s">
        <v>142</v>
      </c>
    </row>
    <row r="2" spans="1:33" ht="14.25">
      <c r="A2" s="6" t="s">
        <v>202</v>
      </c>
      <c r="B2" s="9" t="s">
        <v>203</v>
      </c>
      <c r="C2" s="9" t="s">
        <v>204</v>
      </c>
      <c r="D2" s="6">
        <v>88001</v>
      </c>
      <c r="E2" s="6">
        <v>5</v>
      </c>
      <c r="F2" s="6">
        <v>3</v>
      </c>
      <c r="G2" s="6">
        <v>2</v>
      </c>
      <c r="H2" s="6">
        <v>7</v>
      </c>
      <c r="I2" s="6">
        <v>7</v>
      </c>
      <c r="J2" s="6">
        <v>3</v>
      </c>
      <c r="K2" s="6">
        <v>5</v>
      </c>
      <c r="L2" s="6">
        <v>3</v>
      </c>
      <c r="M2" s="6">
        <v>5</v>
      </c>
      <c r="N2" s="6">
        <v>3</v>
      </c>
      <c r="O2" s="6">
        <v>5</v>
      </c>
      <c r="P2" s="6">
        <v>2</v>
      </c>
      <c r="Q2" s="6">
        <v>4</v>
      </c>
      <c r="R2" s="6">
        <v>1</v>
      </c>
      <c r="S2" s="6">
        <v>8</v>
      </c>
      <c r="T2" s="6">
        <v>5</v>
      </c>
      <c r="U2" s="6">
        <v>7</v>
      </c>
      <c r="V2" s="6">
        <v>2</v>
      </c>
      <c r="W2" s="6">
        <v>6</v>
      </c>
      <c r="X2" s="6">
        <v>6</v>
      </c>
      <c r="Y2" s="6">
        <v>77</v>
      </c>
      <c r="Z2" s="6">
        <v>77</v>
      </c>
      <c r="AA2" s="6">
        <v>99</v>
      </c>
      <c r="AB2" s="6"/>
      <c r="AC2" s="6">
        <v>1</v>
      </c>
      <c r="AD2" s="6">
        <v>99</v>
      </c>
      <c r="AE2" s="6">
        <v>0</v>
      </c>
      <c r="AF2" s="6">
        <v>99</v>
      </c>
      <c r="AG2" s="6">
        <v>99</v>
      </c>
    </row>
    <row r="3" spans="1:33" ht="14.25">
      <c r="A3" s="6" t="s">
        <v>205</v>
      </c>
      <c r="B3" s="10" t="s">
        <v>206</v>
      </c>
      <c r="C3" s="10" t="s">
        <v>207</v>
      </c>
      <c r="D3" s="6">
        <v>88001</v>
      </c>
      <c r="E3" s="6">
        <v>5</v>
      </c>
      <c r="F3" s="6">
        <v>3</v>
      </c>
      <c r="G3" s="6">
        <v>2</v>
      </c>
      <c r="H3" s="6">
        <v>7</v>
      </c>
      <c r="I3" s="6">
        <v>7</v>
      </c>
      <c r="J3" s="6">
        <v>3</v>
      </c>
      <c r="K3" s="6">
        <v>5</v>
      </c>
      <c r="L3" s="6">
        <v>3</v>
      </c>
      <c r="M3" s="6">
        <v>5</v>
      </c>
      <c r="N3" s="6">
        <v>3</v>
      </c>
      <c r="O3" s="6">
        <v>5</v>
      </c>
      <c r="P3" s="6">
        <v>2</v>
      </c>
      <c r="Q3" s="6">
        <v>4</v>
      </c>
      <c r="R3" s="6">
        <v>1</v>
      </c>
      <c r="S3" s="6">
        <v>10</v>
      </c>
      <c r="T3" s="6">
        <v>5</v>
      </c>
      <c r="U3" s="6">
        <v>7</v>
      </c>
      <c r="V3" s="6">
        <v>2</v>
      </c>
      <c r="W3" s="6">
        <v>6</v>
      </c>
      <c r="X3" s="6">
        <v>6</v>
      </c>
      <c r="Y3" s="6">
        <v>77</v>
      </c>
      <c r="Z3" s="6">
        <v>77</v>
      </c>
      <c r="AA3" s="6">
        <v>99</v>
      </c>
      <c r="AB3" s="6"/>
      <c r="AC3" s="6">
        <v>1</v>
      </c>
      <c r="AD3" s="6">
        <v>99</v>
      </c>
      <c r="AE3" s="6">
        <v>0</v>
      </c>
      <c r="AF3" s="6">
        <v>99</v>
      </c>
      <c r="AG3" s="6">
        <v>99</v>
      </c>
    </row>
  </sheetData>
  <sheetProtection selectLockedCells="1" selectUnlockedCells="1"/>
  <printOptions/>
  <pageMargins left="0.7" right="0.7" top="0.7875" bottom="0.78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11"/>
  <sheetViews>
    <sheetView zoomScalePageLayoutView="0" workbookViewId="0" topLeftCell="A1">
      <selection activeCell="C3" sqref="C3"/>
    </sheetView>
  </sheetViews>
  <sheetFormatPr defaultColWidth="11.421875" defaultRowHeight="12.75"/>
  <cols>
    <col min="1" max="1" width="9.140625" style="0" customWidth="1"/>
    <col min="2" max="2" width="108.8515625" style="0" customWidth="1"/>
  </cols>
  <sheetData>
    <row r="1" spans="1:3" ht="39" customHeight="1">
      <c r="A1" s="6" t="s">
        <v>33</v>
      </c>
      <c r="B1" t="s">
        <v>229</v>
      </c>
      <c r="C1" t="s">
        <v>230</v>
      </c>
    </row>
    <row r="2" spans="1:2" ht="54.75" customHeight="1">
      <c r="A2" s="6">
        <v>88001</v>
      </c>
      <c r="B2" t="s">
        <v>208</v>
      </c>
    </row>
    <row r="3" spans="1:3" ht="54.75" customHeight="1">
      <c r="A3" s="6">
        <v>88002</v>
      </c>
      <c r="C3" t="s">
        <v>209</v>
      </c>
    </row>
    <row r="4" ht="54.75" customHeight="1">
      <c r="A4" s="6">
        <v>88003</v>
      </c>
    </row>
    <row r="5" ht="54.75" customHeight="1">
      <c r="A5" s="6">
        <v>88004</v>
      </c>
    </row>
    <row r="6" spans="1:5" ht="54.75" customHeight="1">
      <c r="A6" s="6">
        <v>88005</v>
      </c>
      <c r="B6" s="12" t="s">
        <v>233</v>
      </c>
      <c r="C6" t="s">
        <v>231</v>
      </c>
      <c r="D6" t="s">
        <v>232</v>
      </c>
      <c r="E6" t="s">
        <v>234</v>
      </c>
    </row>
    <row r="7" spans="1:4" ht="54.75" customHeight="1">
      <c r="A7" s="6">
        <v>88006</v>
      </c>
      <c r="B7" s="12" t="s">
        <v>235</v>
      </c>
      <c r="C7" t="s">
        <v>227</v>
      </c>
      <c r="D7" t="s">
        <v>228</v>
      </c>
    </row>
    <row r="8" ht="54.75" customHeight="1">
      <c r="A8" s="6">
        <v>88007</v>
      </c>
    </row>
    <row r="9" ht="54.75" customHeight="1">
      <c r="A9" s="6">
        <v>88008</v>
      </c>
    </row>
    <row r="10" ht="54.75" customHeight="1">
      <c r="A10" s="6">
        <v>88009</v>
      </c>
    </row>
    <row r="11" ht="54.75" customHeight="1">
      <c r="A11" s="6">
        <v>88010</v>
      </c>
    </row>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Christina David</cp:lastModifiedBy>
  <dcterms:modified xsi:type="dcterms:W3CDTF">2012-07-16T09:47:36Z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